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15" sheetId="1" r:id="rId1"/>
    <sheet name="16" sheetId="12" r:id="rId2"/>
    <sheet name="17" sheetId="4" r:id="rId3"/>
    <sheet name="18 " sheetId="11" r:id="rId4"/>
    <sheet name="体侧合格" sheetId="5" r:id="rId5"/>
    <sheet name="挂科" sheetId="8" r:id="rId6"/>
    <sheet name="标记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'15'!$B$3:$V$63</definedName>
    <definedName name="_xlnm._FilterDatabase" localSheetId="1" hidden="1">'16'!$B$3:$V$382</definedName>
    <definedName name="_xlnm._FilterDatabase" localSheetId="2" hidden="1">'17'!$B$3:$V$373</definedName>
    <definedName name="_xlnm._FilterDatabase" localSheetId="3" hidden="1">'18 '!$B$3:$V$351</definedName>
    <definedName name="_xlnm._FilterDatabase" localSheetId="4" hidden="1">体侧合格!$A$1:$F$723</definedName>
  </definedNames>
  <calcPr calcId="144525"/>
</workbook>
</file>

<file path=xl/sharedStrings.xml><?xml version="1.0" encoding="utf-8"?>
<sst xmlns="http://schemas.openxmlformats.org/spreadsheetml/2006/main" count="2792">
  <si>
    <t>华南农业大学综合测评排名统计表</t>
  </si>
  <si>
    <t>_水利水电工程与土木工程工程__学院    2018-2019学年   2015_年级      本年级测评人数___60____</t>
  </si>
  <si>
    <t>序号</t>
  </si>
  <si>
    <t>专业班级</t>
  </si>
  <si>
    <t>学号</t>
  </si>
  <si>
    <t>姓名</t>
  </si>
  <si>
    <t>性别</t>
  </si>
  <si>
    <t>政治面貌</t>
  </si>
  <si>
    <t>德育基础分</t>
  </si>
  <si>
    <t>德育加分</t>
  </si>
  <si>
    <t>德育扣分</t>
  </si>
  <si>
    <t>德育成绩</t>
  </si>
  <si>
    <t>智育基础分</t>
  </si>
  <si>
    <t>智育加分</t>
  </si>
  <si>
    <t>智育成绩</t>
  </si>
  <si>
    <t>体育基础分</t>
  </si>
  <si>
    <t>体育加分</t>
  </si>
  <si>
    <t>体育扣分</t>
  </si>
  <si>
    <t>体育成绩</t>
  </si>
  <si>
    <t>总分</t>
  </si>
  <si>
    <t>体测</t>
  </si>
  <si>
    <t>排名</t>
  </si>
  <si>
    <t>挂科</t>
  </si>
  <si>
    <t>备注</t>
  </si>
  <si>
    <t>15建筑学1班</t>
  </si>
  <si>
    <t>201528080121</t>
  </si>
  <si>
    <t>吴伟彬</t>
  </si>
  <si>
    <t>男</t>
  </si>
  <si>
    <t>中共党员</t>
  </si>
  <si>
    <t>201528080122</t>
  </si>
  <si>
    <t>谢琦</t>
  </si>
  <si>
    <t>女</t>
  </si>
  <si>
    <t>一等奖</t>
  </si>
  <si>
    <t>201528080108</t>
  </si>
  <si>
    <t>黄碧佳</t>
  </si>
  <si>
    <t>共青团员</t>
  </si>
  <si>
    <t>二等奖</t>
  </si>
  <si>
    <t>201528080129</t>
  </si>
  <si>
    <t>张梓原</t>
  </si>
  <si>
    <t>201528080113</t>
  </si>
  <si>
    <t>梁红缘</t>
  </si>
  <si>
    <t>201528080123</t>
  </si>
  <si>
    <t>姚景星</t>
  </si>
  <si>
    <t>201528080101</t>
  </si>
  <si>
    <t>蔡钰珊</t>
  </si>
  <si>
    <t>201528080119</t>
  </si>
  <si>
    <t>王晓儿</t>
  </si>
  <si>
    <t>中共预备党员</t>
  </si>
  <si>
    <t>201528080111</t>
  </si>
  <si>
    <t>赖晓彬</t>
  </si>
  <si>
    <t>201528080112</t>
  </si>
  <si>
    <t>李星潼</t>
  </si>
  <si>
    <t>15建筑学2班</t>
  </si>
  <si>
    <t>201528080201</t>
  </si>
  <si>
    <t>陈浩</t>
  </si>
  <si>
    <t>201528080208</t>
  </si>
  <si>
    <t>李海晴</t>
  </si>
  <si>
    <t>201528080107</t>
  </si>
  <si>
    <t>胡冰清</t>
  </si>
  <si>
    <t>201528080126</t>
  </si>
  <si>
    <t>詹裕彤</t>
  </si>
  <si>
    <t>201528080225</t>
  </si>
  <si>
    <t>叶思韵</t>
  </si>
  <si>
    <t>三等奖</t>
  </si>
  <si>
    <t>201528080229</t>
  </si>
  <si>
    <t>钟晓彤</t>
  </si>
  <si>
    <t>201528080117</t>
  </si>
  <si>
    <t>谭镇涛</t>
  </si>
  <si>
    <t>201528080220</t>
  </si>
  <si>
    <t>史晓铄</t>
  </si>
  <si>
    <t>201528080118</t>
  </si>
  <si>
    <t>汤梓晴</t>
  </si>
  <si>
    <t>201528080102</t>
  </si>
  <si>
    <t>樊晓晴</t>
  </si>
  <si>
    <t>201528080110</t>
  </si>
  <si>
    <t>黄语彤</t>
  </si>
  <si>
    <t>201528080115</t>
  </si>
  <si>
    <t>卢桂浩</t>
  </si>
  <si>
    <t>201528080230</t>
  </si>
  <si>
    <t>朱卓莹</t>
  </si>
  <si>
    <t>201528080103</t>
  </si>
  <si>
    <t>韩必琛</t>
  </si>
  <si>
    <t>201521190926</t>
  </si>
  <si>
    <t>姚育鑫</t>
  </si>
  <si>
    <t>群众</t>
  </si>
  <si>
    <t>201528080203</t>
  </si>
  <si>
    <t>陈宜</t>
  </si>
  <si>
    <t>团员</t>
  </si>
  <si>
    <t>201528080202</t>
  </si>
  <si>
    <t>陈华钦</t>
  </si>
  <si>
    <t>201528080207</t>
  </si>
  <si>
    <t>甘宗豪</t>
  </si>
  <si>
    <t>201528080116</t>
  </si>
  <si>
    <t>骆昱浩</t>
  </si>
  <si>
    <t>中共团员</t>
  </si>
  <si>
    <t>201528080219</t>
  </si>
  <si>
    <t>彭静雯</t>
  </si>
  <si>
    <t>201528080106</t>
  </si>
  <si>
    <t>何珊珊</t>
  </si>
  <si>
    <t>201528080130</t>
  </si>
  <si>
    <t>郑军</t>
  </si>
  <si>
    <t>201528080212</t>
  </si>
  <si>
    <t>廖斌</t>
  </si>
  <si>
    <t>201528080124</t>
  </si>
  <si>
    <t>叶海涛</t>
  </si>
  <si>
    <t>201516100610</t>
  </si>
  <si>
    <t>江佳珩</t>
  </si>
  <si>
    <t>201528080120</t>
  </si>
  <si>
    <t>吴怀荣</t>
  </si>
  <si>
    <t>201528080222</t>
  </si>
  <si>
    <t>吴宇婷</t>
  </si>
  <si>
    <t>201528080127</t>
  </si>
  <si>
    <t>张彤</t>
  </si>
  <si>
    <t>201528080221</t>
  </si>
  <si>
    <t>苏伟贤</t>
  </si>
  <si>
    <t>201528080104</t>
  </si>
  <si>
    <t>韩啸</t>
  </si>
  <si>
    <t>201528080105</t>
  </si>
  <si>
    <t>何嘉俊</t>
  </si>
  <si>
    <t>201528080131</t>
  </si>
  <si>
    <t>钟佛龙</t>
  </si>
  <si>
    <t>201528080214</t>
  </si>
  <si>
    <t>林泽锴</t>
  </si>
  <si>
    <t>201528080209</t>
  </si>
  <si>
    <t>李俊贤</t>
  </si>
  <si>
    <t>201528080206</t>
  </si>
  <si>
    <t>丁子倩</t>
  </si>
  <si>
    <t>201528080125</t>
  </si>
  <si>
    <t>余子栋</t>
  </si>
  <si>
    <t>201528080223</t>
  </si>
  <si>
    <t>徐淑珍</t>
  </si>
  <si>
    <t>201519110109</t>
  </si>
  <si>
    <t>高迦泳</t>
  </si>
  <si>
    <t>201528080226</t>
  </si>
  <si>
    <t>叶之劲</t>
  </si>
  <si>
    <t>201528080227</t>
  </si>
  <si>
    <t>袁汉毅</t>
  </si>
  <si>
    <t>201528080213</t>
  </si>
  <si>
    <t>林雁</t>
  </si>
  <si>
    <t>201528080224</t>
  </si>
  <si>
    <t>徐思乐</t>
  </si>
  <si>
    <t>201528080211</t>
  </si>
  <si>
    <t>李镒健</t>
  </si>
  <si>
    <t>201528080215</t>
  </si>
  <si>
    <t>林宗龙</t>
  </si>
  <si>
    <t>201528080128</t>
  </si>
  <si>
    <t>张泽盛</t>
  </si>
  <si>
    <t>201528080228</t>
  </si>
  <si>
    <t>郑元亨</t>
  </si>
  <si>
    <t>201528080204</t>
  </si>
  <si>
    <t>邓威鑫</t>
  </si>
  <si>
    <t>201528080218</t>
  </si>
  <si>
    <t>彭昊</t>
  </si>
  <si>
    <t>201528080205</t>
  </si>
  <si>
    <t>邓彦</t>
  </si>
  <si>
    <t>201430530102</t>
  </si>
  <si>
    <t>陈海健</t>
  </si>
  <si>
    <t>_水利水电工程与土木工程工程__学院    2018-2019学年    2016_年级      本年级测评人数___379____</t>
  </si>
  <si>
    <t>1</t>
  </si>
  <si>
    <t>16级水利水电工程1班</t>
  </si>
  <si>
    <t>刘美婷</t>
  </si>
  <si>
    <t>2</t>
  </si>
  <si>
    <t>16级土木工程3班</t>
  </si>
  <si>
    <t>陈柏全</t>
  </si>
  <si>
    <t>3</t>
  </si>
  <si>
    <t>16级建筑学1班</t>
  </si>
  <si>
    <t>吴奕含</t>
  </si>
  <si>
    <t>4</t>
  </si>
  <si>
    <t>免测</t>
  </si>
  <si>
    <t>16级土木工程8班</t>
  </si>
  <si>
    <t>陈俊杰</t>
  </si>
  <si>
    <t>5</t>
  </si>
  <si>
    <t>16级建筑学2班</t>
  </si>
  <si>
    <t>吴志珊</t>
  </si>
  <si>
    <t>6</t>
  </si>
  <si>
    <t>吴泳芙</t>
  </si>
  <si>
    <t>7</t>
  </si>
  <si>
    <t>16级土木工程4班</t>
  </si>
  <si>
    <t>陈亚曼</t>
  </si>
  <si>
    <t>8</t>
  </si>
  <si>
    <t>郑玲</t>
  </si>
  <si>
    <t>9</t>
  </si>
  <si>
    <t>16级土木工程7班</t>
  </si>
  <si>
    <t>黄佳哲</t>
  </si>
  <si>
    <t>10</t>
  </si>
  <si>
    <t>陈泓楷</t>
  </si>
  <si>
    <t>11</t>
  </si>
  <si>
    <t>16级土木工程6班</t>
  </si>
  <si>
    <t>莫怀清</t>
  </si>
  <si>
    <t>12</t>
  </si>
  <si>
    <t>王展</t>
  </si>
  <si>
    <t>13</t>
  </si>
  <si>
    <t>凌童</t>
  </si>
  <si>
    <t>14</t>
  </si>
  <si>
    <t>郑锦娜</t>
  </si>
  <si>
    <t>15</t>
  </si>
  <si>
    <t>16级土木工程2班</t>
  </si>
  <si>
    <t>李观杰</t>
  </si>
  <si>
    <t>16</t>
  </si>
  <si>
    <t>陈舒怡</t>
  </si>
  <si>
    <t>17</t>
  </si>
  <si>
    <t>王誉</t>
  </si>
  <si>
    <t>18</t>
  </si>
  <si>
    <t>伍峻磊</t>
  </si>
  <si>
    <t>19</t>
  </si>
  <si>
    <t>詹铄晓</t>
  </si>
  <si>
    <t>20</t>
  </si>
  <si>
    <t>16级土木工程5班</t>
  </si>
  <si>
    <t>冯锦垚</t>
  </si>
  <si>
    <t>21</t>
  </si>
  <si>
    <t>16级水利水电工程3班</t>
  </si>
  <si>
    <t>陈彩苑</t>
  </si>
  <si>
    <t>22</t>
  </si>
  <si>
    <t>邓嘉楠</t>
  </si>
  <si>
    <t>23</t>
  </si>
  <si>
    <t>16级水利水电工程2班</t>
  </si>
  <si>
    <t>李卢仪</t>
  </si>
  <si>
    <t>24</t>
  </si>
  <si>
    <t>张秋怡</t>
  </si>
  <si>
    <t>25</t>
  </si>
  <si>
    <t>陈莞城</t>
  </si>
  <si>
    <t>26</t>
  </si>
  <si>
    <t>罗叶平</t>
  </si>
  <si>
    <t>27</t>
  </si>
  <si>
    <t>江雪怡</t>
  </si>
  <si>
    <t>28</t>
  </si>
  <si>
    <t>刘卉</t>
  </si>
  <si>
    <t>29</t>
  </si>
  <si>
    <t>袁艳菲</t>
  </si>
  <si>
    <t>30</t>
  </si>
  <si>
    <t>叶琦</t>
  </si>
  <si>
    <t>31</t>
  </si>
  <si>
    <t>冯锦锋</t>
  </si>
  <si>
    <t>32</t>
  </si>
  <si>
    <t>刘妍熹</t>
  </si>
  <si>
    <t>33</t>
  </si>
  <si>
    <t>刘志鹏</t>
  </si>
  <si>
    <t>34</t>
  </si>
  <si>
    <t>方翼琼</t>
  </si>
  <si>
    <t>35</t>
  </si>
  <si>
    <t>袁俊杰</t>
  </si>
  <si>
    <t>36</t>
  </si>
  <si>
    <t>赖少纯</t>
  </si>
  <si>
    <t>37</t>
  </si>
  <si>
    <t>游学敏</t>
  </si>
  <si>
    <t>38</t>
  </si>
  <si>
    <t>马宇航</t>
  </si>
  <si>
    <t>39</t>
  </si>
  <si>
    <t>柯健平</t>
  </si>
  <si>
    <t>40</t>
  </si>
  <si>
    <t>16级土木工程1班</t>
  </si>
  <si>
    <t>陈水琪</t>
  </si>
  <si>
    <t>41</t>
  </si>
  <si>
    <t>何婉君</t>
  </si>
  <si>
    <t>42</t>
  </si>
  <si>
    <t>赖东娣</t>
  </si>
  <si>
    <t>43</t>
  </si>
  <si>
    <t>林泗鑫</t>
  </si>
  <si>
    <t>44</t>
  </si>
  <si>
    <t>彭威</t>
  </si>
  <si>
    <t>45</t>
  </si>
  <si>
    <t>陈旸</t>
  </si>
  <si>
    <t>46</t>
  </si>
  <si>
    <t>陈宝莲</t>
  </si>
  <si>
    <t>47</t>
  </si>
  <si>
    <t>黄旖珩</t>
  </si>
  <si>
    <t>48</t>
  </si>
  <si>
    <t>陈玲鸿</t>
  </si>
  <si>
    <t>49</t>
  </si>
  <si>
    <t>谢雪端</t>
  </si>
  <si>
    <t>50</t>
  </si>
  <si>
    <t>钟慧恩</t>
  </si>
  <si>
    <t>51</t>
  </si>
  <si>
    <t>蔡文德</t>
  </si>
  <si>
    <t>52</t>
  </si>
  <si>
    <t>方梦伊</t>
  </si>
  <si>
    <t>53</t>
  </si>
  <si>
    <t>杨方鑫</t>
  </si>
  <si>
    <t>54</t>
  </si>
  <si>
    <t>谢华辉</t>
  </si>
  <si>
    <t>55</t>
  </si>
  <si>
    <t>关智健</t>
  </si>
  <si>
    <t>56</t>
  </si>
  <si>
    <t>宋苗苗</t>
  </si>
  <si>
    <t>57</t>
  </si>
  <si>
    <t>陆嘉明</t>
  </si>
  <si>
    <t>58</t>
  </si>
  <si>
    <t>周东东</t>
  </si>
  <si>
    <t>59</t>
  </si>
  <si>
    <t>陈庭森</t>
  </si>
  <si>
    <t>60</t>
  </si>
  <si>
    <t>黎恩桐</t>
  </si>
  <si>
    <t>61</t>
  </si>
  <si>
    <t>陈源爵</t>
  </si>
  <si>
    <t>62</t>
  </si>
  <si>
    <t>何海文</t>
  </si>
  <si>
    <t>63</t>
  </si>
  <si>
    <t>周宇琦</t>
  </si>
  <si>
    <t>64</t>
  </si>
  <si>
    <t>卢少玉</t>
  </si>
  <si>
    <t>65</t>
  </si>
  <si>
    <t>张晓彤</t>
  </si>
  <si>
    <t>66</t>
  </si>
  <si>
    <t>胡丰泽</t>
  </si>
  <si>
    <t>67</t>
  </si>
  <si>
    <t>吴嘉伟</t>
  </si>
  <si>
    <t>68</t>
  </si>
  <si>
    <t>周瑞钰</t>
  </si>
  <si>
    <t>69</t>
  </si>
  <si>
    <t>林毓超</t>
  </si>
  <si>
    <t>70</t>
  </si>
  <si>
    <t>曾敏怡</t>
  </si>
  <si>
    <t>71</t>
  </si>
  <si>
    <t>何彬浩</t>
  </si>
  <si>
    <t>72</t>
  </si>
  <si>
    <t>钱亮</t>
  </si>
  <si>
    <t>73</t>
  </si>
  <si>
    <t>林玉曼</t>
  </si>
  <si>
    <t>74</t>
  </si>
  <si>
    <t>谢倩霞</t>
  </si>
  <si>
    <t>75</t>
  </si>
  <si>
    <t>201628080102</t>
  </si>
  <si>
    <t>陈思婷</t>
  </si>
  <si>
    <t>76</t>
  </si>
  <si>
    <t>黄淑娴</t>
  </si>
  <si>
    <t>77</t>
  </si>
  <si>
    <t>赖鸿达</t>
  </si>
  <si>
    <t>78</t>
  </si>
  <si>
    <t>潘英杰</t>
  </si>
  <si>
    <t>79</t>
  </si>
  <si>
    <t>杨文滨</t>
  </si>
  <si>
    <t>80</t>
  </si>
  <si>
    <t>黎海星</t>
  </si>
  <si>
    <t>81</t>
  </si>
  <si>
    <t>谢海明</t>
  </si>
  <si>
    <t>82</t>
  </si>
  <si>
    <t>张清裕</t>
  </si>
  <si>
    <t>83</t>
  </si>
  <si>
    <t>袁芷晴</t>
  </si>
  <si>
    <t>84</t>
  </si>
  <si>
    <t>董有康</t>
  </si>
  <si>
    <t>85</t>
  </si>
  <si>
    <t>叶广源</t>
  </si>
  <si>
    <t>86</t>
  </si>
  <si>
    <t>叶锋</t>
  </si>
  <si>
    <t>87</t>
  </si>
  <si>
    <t>杨博文</t>
  </si>
  <si>
    <t>88</t>
  </si>
  <si>
    <t>杜晓娜</t>
  </si>
  <si>
    <t>89</t>
  </si>
  <si>
    <t>刘敏宁</t>
  </si>
  <si>
    <t>90</t>
  </si>
  <si>
    <t>陈胜杰</t>
  </si>
  <si>
    <t>91</t>
  </si>
  <si>
    <t>吴源进</t>
  </si>
  <si>
    <t>92</t>
  </si>
  <si>
    <t>张志艇</t>
  </si>
  <si>
    <t>93</t>
  </si>
  <si>
    <t>刘立新</t>
  </si>
  <si>
    <t>94</t>
  </si>
  <si>
    <t>林亨泰</t>
  </si>
  <si>
    <t>95</t>
  </si>
  <si>
    <t>余骏远</t>
  </si>
  <si>
    <t>96</t>
  </si>
  <si>
    <t>李广枫</t>
  </si>
  <si>
    <t>97</t>
  </si>
  <si>
    <t>李思言</t>
  </si>
  <si>
    <t>98</t>
  </si>
  <si>
    <t>汤皓</t>
  </si>
  <si>
    <t>99</t>
  </si>
  <si>
    <t>张立</t>
  </si>
  <si>
    <t>100</t>
  </si>
  <si>
    <t>莫宗景</t>
  </si>
  <si>
    <t>101</t>
  </si>
  <si>
    <t>刘子聪</t>
  </si>
  <si>
    <t>102</t>
  </si>
  <si>
    <t>吴政洲</t>
  </si>
  <si>
    <t>103</t>
  </si>
  <si>
    <t>黄颂贤</t>
  </si>
  <si>
    <t>104</t>
  </si>
  <si>
    <t>蔡昊纬</t>
  </si>
  <si>
    <t>105</t>
  </si>
  <si>
    <t>201628080106</t>
  </si>
  <si>
    <t>何宏震</t>
  </si>
  <si>
    <t>106</t>
  </si>
  <si>
    <t>李彩瑶</t>
  </si>
  <si>
    <t>107</t>
  </si>
  <si>
    <t>王才英</t>
  </si>
  <si>
    <t>108</t>
  </si>
  <si>
    <t>谭毅达</t>
  </si>
  <si>
    <t>109</t>
  </si>
  <si>
    <t>张星金</t>
  </si>
  <si>
    <t>110</t>
  </si>
  <si>
    <t>李宇辉</t>
  </si>
  <si>
    <t>111</t>
  </si>
  <si>
    <t>唐文豪</t>
  </si>
  <si>
    <t>112</t>
  </si>
  <si>
    <t>邓飞龙</t>
  </si>
  <si>
    <t>113</t>
  </si>
  <si>
    <t>王宇</t>
  </si>
  <si>
    <t>114</t>
  </si>
  <si>
    <t>陈健鸿</t>
  </si>
  <si>
    <t>115</t>
  </si>
  <si>
    <t>吴钰琳</t>
  </si>
  <si>
    <t>116</t>
  </si>
  <si>
    <t>钟卓绰</t>
  </si>
  <si>
    <t>117</t>
  </si>
  <si>
    <t>李荣</t>
  </si>
  <si>
    <t>118</t>
  </si>
  <si>
    <t>王玮</t>
  </si>
  <si>
    <t>119</t>
  </si>
  <si>
    <t>张兆劲</t>
  </si>
  <si>
    <t>120</t>
  </si>
  <si>
    <t>林魁武</t>
  </si>
  <si>
    <t>121</t>
  </si>
  <si>
    <t>柳锐骏</t>
  </si>
  <si>
    <t>122</t>
  </si>
  <si>
    <t>王宝勇</t>
  </si>
  <si>
    <t>123</t>
  </si>
  <si>
    <t>杜幸莹</t>
  </si>
  <si>
    <t>124</t>
  </si>
  <si>
    <t>李政昭</t>
  </si>
  <si>
    <t>125</t>
  </si>
  <si>
    <t>余洁文</t>
  </si>
  <si>
    <t>126</t>
  </si>
  <si>
    <t>黄康华</t>
  </si>
  <si>
    <t>127</t>
  </si>
  <si>
    <t>区钰姗</t>
  </si>
  <si>
    <t>128</t>
  </si>
  <si>
    <t>张鑫洪</t>
  </si>
  <si>
    <t>129</t>
  </si>
  <si>
    <t>陈嘉骏</t>
  </si>
  <si>
    <t>130</t>
  </si>
  <si>
    <t>李嘉荣</t>
  </si>
  <si>
    <t>131</t>
  </si>
  <si>
    <t>黄志坚</t>
  </si>
  <si>
    <t>132</t>
  </si>
  <si>
    <t>陈雪琼</t>
  </si>
  <si>
    <t>133</t>
  </si>
  <si>
    <t>黄文慧</t>
  </si>
  <si>
    <t>134</t>
  </si>
  <si>
    <t>潘建君</t>
  </si>
  <si>
    <t>135</t>
  </si>
  <si>
    <t>邓乃榕</t>
  </si>
  <si>
    <t>136</t>
  </si>
  <si>
    <t>陈文鹏</t>
  </si>
  <si>
    <t>137</t>
  </si>
  <si>
    <t>吴辉恒</t>
  </si>
  <si>
    <t>138</t>
  </si>
  <si>
    <t>林武才</t>
  </si>
  <si>
    <t>139</t>
  </si>
  <si>
    <t>田锐豪</t>
  </si>
  <si>
    <t>140</t>
  </si>
  <si>
    <t>曾众发</t>
  </si>
  <si>
    <t>141</t>
  </si>
  <si>
    <t>李嘉豪</t>
  </si>
  <si>
    <t>142</t>
  </si>
  <si>
    <t>卢嘉洛</t>
  </si>
  <si>
    <t>143</t>
  </si>
  <si>
    <t>龙文杰</t>
  </si>
  <si>
    <t>144</t>
  </si>
  <si>
    <t>林国豪</t>
  </si>
  <si>
    <t>145</t>
  </si>
  <si>
    <t>田凯</t>
  </si>
  <si>
    <t>146</t>
  </si>
  <si>
    <t>吴剑锋</t>
  </si>
  <si>
    <t>147</t>
  </si>
  <si>
    <t>廖海翔</t>
  </si>
  <si>
    <t>148</t>
  </si>
  <si>
    <t>黎宏烨</t>
  </si>
  <si>
    <t>149</t>
  </si>
  <si>
    <t>陈梓晴</t>
  </si>
  <si>
    <t>150</t>
  </si>
  <si>
    <t>欧阳天麟</t>
  </si>
  <si>
    <t>151</t>
  </si>
  <si>
    <t>陈泓君</t>
  </si>
  <si>
    <t>152</t>
  </si>
  <si>
    <t>叶淦泉</t>
  </si>
  <si>
    <t>153</t>
  </si>
  <si>
    <t>梁锦麟</t>
  </si>
  <si>
    <t>男/女</t>
  </si>
  <si>
    <t>154</t>
  </si>
  <si>
    <t>谢靖泓</t>
  </si>
  <si>
    <t>155</t>
  </si>
  <si>
    <t>段先亿</t>
  </si>
  <si>
    <t>156</t>
  </si>
  <si>
    <t>刘桦</t>
  </si>
  <si>
    <t>157</t>
  </si>
  <si>
    <t>张剑锋</t>
  </si>
  <si>
    <t>158</t>
  </si>
  <si>
    <t>陈伟阳</t>
  </si>
  <si>
    <t>159</t>
  </si>
  <si>
    <t>谢庆奋</t>
  </si>
  <si>
    <t>160</t>
  </si>
  <si>
    <t>黎子豪</t>
  </si>
  <si>
    <t>161</t>
  </si>
  <si>
    <t>林锐汉</t>
  </si>
  <si>
    <t>162</t>
  </si>
  <si>
    <t>杨宇婧</t>
  </si>
  <si>
    <t>163</t>
  </si>
  <si>
    <t>池锦鹏</t>
  </si>
  <si>
    <t>164</t>
  </si>
  <si>
    <t>谭晓芙</t>
  </si>
  <si>
    <t>165</t>
  </si>
  <si>
    <t>罗鑫</t>
  </si>
  <si>
    <t>166</t>
  </si>
  <si>
    <t>陈浩强</t>
  </si>
  <si>
    <t>167</t>
  </si>
  <si>
    <t>王晨</t>
  </si>
  <si>
    <t>168</t>
  </si>
  <si>
    <t>钟伟涛</t>
  </si>
  <si>
    <t>169</t>
  </si>
  <si>
    <t>黄俊辉</t>
  </si>
  <si>
    <t>170</t>
  </si>
  <si>
    <t>陈卓侠</t>
  </si>
  <si>
    <t>171</t>
  </si>
  <si>
    <t>江定燊</t>
  </si>
  <si>
    <t>172</t>
  </si>
  <si>
    <t>陈冠宇</t>
  </si>
  <si>
    <t>173</t>
  </si>
  <si>
    <t>201628020422</t>
  </si>
  <si>
    <t>宋子堃</t>
  </si>
  <si>
    <t>174</t>
  </si>
  <si>
    <t>吴志盛</t>
  </si>
  <si>
    <t>175</t>
  </si>
  <si>
    <t>陈锦涛</t>
  </si>
  <si>
    <t>176</t>
  </si>
  <si>
    <t>欧阳雅文</t>
  </si>
  <si>
    <t>177</t>
  </si>
  <si>
    <t>袁凡露</t>
  </si>
  <si>
    <t>178</t>
  </si>
  <si>
    <t>章育鑫</t>
  </si>
  <si>
    <t>179</t>
  </si>
  <si>
    <t>张悦</t>
  </si>
  <si>
    <t>180</t>
  </si>
  <si>
    <t>黄坚</t>
  </si>
  <si>
    <t>181</t>
  </si>
  <si>
    <t>叶凌枫</t>
  </si>
  <si>
    <t>182</t>
  </si>
  <si>
    <t>谭博文</t>
  </si>
  <si>
    <t>183</t>
  </si>
  <si>
    <t>叶荣</t>
  </si>
  <si>
    <t>184</t>
  </si>
  <si>
    <t>赖有发</t>
  </si>
  <si>
    <t>185</t>
  </si>
  <si>
    <t>林航</t>
  </si>
  <si>
    <t>186</t>
  </si>
  <si>
    <t>蔡志军</t>
  </si>
  <si>
    <t>188</t>
  </si>
  <si>
    <t>187</t>
  </si>
  <si>
    <t>何凯迪</t>
  </si>
  <si>
    <t>严振豪</t>
  </si>
  <si>
    <t>189</t>
  </si>
  <si>
    <t>孔海华</t>
  </si>
  <si>
    <t>190</t>
  </si>
  <si>
    <t>何启贤</t>
  </si>
  <si>
    <t>191</t>
  </si>
  <si>
    <t>周晓彬</t>
  </si>
  <si>
    <t>192</t>
  </si>
  <si>
    <t>赵质忠</t>
  </si>
  <si>
    <t>193</t>
  </si>
  <si>
    <t>庄安琪</t>
  </si>
  <si>
    <t>194</t>
  </si>
  <si>
    <t>覃博</t>
  </si>
  <si>
    <t>195</t>
  </si>
  <si>
    <t>周学民</t>
  </si>
  <si>
    <t>196</t>
  </si>
  <si>
    <t>伍红芹</t>
  </si>
  <si>
    <t>197</t>
  </si>
  <si>
    <t>林照涛</t>
  </si>
  <si>
    <t>198</t>
  </si>
  <si>
    <t>201628020321</t>
  </si>
  <si>
    <t>祁浩楠</t>
  </si>
  <si>
    <t>199</t>
  </si>
  <si>
    <t>林润丰</t>
  </si>
  <si>
    <t>200</t>
  </si>
  <si>
    <t>郭文迪</t>
  </si>
  <si>
    <t>201</t>
  </si>
  <si>
    <t>卢华通</t>
  </si>
  <si>
    <t>202</t>
  </si>
  <si>
    <t>陈紫婷</t>
  </si>
  <si>
    <t>203</t>
  </si>
  <si>
    <t>吴廷威</t>
  </si>
  <si>
    <t>204</t>
  </si>
  <si>
    <t>彭文钰</t>
  </si>
  <si>
    <t>205</t>
  </si>
  <si>
    <t>祝亦哲</t>
  </si>
  <si>
    <t>206</t>
  </si>
  <si>
    <t>201628020316</t>
  </si>
  <si>
    <t>林权富</t>
  </si>
  <si>
    <t>207</t>
  </si>
  <si>
    <t>宋国瑞</t>
  </si>
  <si>
    <t>208</t>
  </si>
  <si>
    <t>周琳坤</t>
  </si>
  <si>
    <t>209</t>
  </si>
  <si>
    <t>杨东潮</t>
  </si>
  <si>
    <t>210</t>
  </si>
  <si>
    <t>梁家诚</t>
  </si>
  <si>
    <t>211</t>
  </si>
  <si>
    <t>黄树杰</t>
  </si>
  <si>
    <t>212</t>
  </si>
  <si>
    <t>黎港濠</t>
  </si>
  <si>
    <t>213</t>
  </si>
  <si>
    <t>李成锋</t>
  </si>
  <si>
    <t>214</t>
  </si>
  <si>
    <t>许天鸿</t>
  </si>
  <si>
    <t>215</t>
  </si>
  <si>
    <t>叶伟锋</t>
  </si>
  <si>
    <t>216</t>
  </si>
  <si>
    <t>黄奕森</t>
  </si>
  <si>
    <t>217</t>
  </si>
  <si>
    <t>高伟乐</t>
  </si>
  <si>
    <t>218</t>
  </si>
  <si>
    <t>孙潮鹏</t>
  </si>
  <si>
    <t>219</t>
  </si>
  <si>
    <t>周杰斌</t>
  </si>
  <si>
    <t>220</t>
  </si>
  <si>
    <t>胡靖崇</t>
  </si>
  <si>
    <t>221</t>
  </si>
  <si>
    <t>钟日成</t>
  </si>
  <si>
    <t>222</t>
  </si>
  <si>
    <t>罗益凡</t>
  </si>
  <si>
    <t>223</t>
  </si>
  <si>
    <t>陈国伟</t>
  </si>
  <si>
    <t>224</t>
  </si>
  <si>
    <t>何超亮</t>
  </si>
  <si>
    <t>225</t>
  </si>
  <si>
    <t>李彦标</t>
  </si>
  <si>
    <t>226</t>
  </si>
  <si>
    <t>马颖辉</t>
  </si>
  <si>
    <t>227</t>
  </si>
  <si>
    <t>翁沛鑫</t>
  </si>
  <si>
    <t>228</t>
  </si>
  <si>
    <t>何俊淇</t>
  </si>
  <si>
    <t>229</t>
  </si>
  <si>
    <t>董亚蓉</t>
  </si>
  <si>
    <t>230</t>
  </si>
  <si>
    <t>陈泓材</t>
  </si>
  <si>
    <t>231</t>
  </si>
  <si>
    <t>陈细洪</t>
  </si>
  <si>
    <t>232</t>
  </si>
  <si>
    <t>钟子铉</t>
  </si>
  <si>
    <t>233</t>
  </si>
  <si>
    <t>袁文锋</t>
  </si>
  <si>
    <t>234</t>
  </si>
  <si>
    <t>卢敏津</t>
  </si>
  <si>
    <t>235</t>
  </si>
  <si>
    <t>李韦卓</t>
  </si>
  <si>
    <t>236</t>
  </si>
  <si>
    <t>林嘉雯</t>
  </si>
  <si>
    <t>237</t>
  </si>
  <si>
    <t>林雅生</t>
  </si>
  <si>
    <t>238</t>
  </si>
  <si>
    <t>张岚钧</t>
  </si>
  <si>
    <t>239</t>
  </si>
  <si>
    <t>丘睿</t>
  </si>
  <si>
    <t>240</t>
  </si>
  <si>
    <t>曾海森</t>
  </si>
  <si>
    <t>241</t>
  </si>
  <si>
    <t>周俊锋</t>
  </si>
  <si>
    <t>242</t>
  </si>
  <si>
    <t>李武崇</t>
  </si>
  <si>
    <t>243</t>
  </si>
  <si>
    <t>黄永雄</t>
  </si>
  <si>
    <t>244</t>
  </si>
  <si>
    <t>林键泽</t>
  </si>
  <si>
    <t>245</t>
  </si>
  <si>
    <t>梁维</t>
  </si>
  <si>
    <t>246</t>
  </si>
  <si>
    <t>陈炯超</t>
  </si>
  <si>
    <t>247</t>
  </si>
  <si>
    <t>何远威</t>
  </si>
  <si>
    <t>248</t>
  </si>
  <si>
    <t>陶冠升</t>
  </si>
  <si>
    <t>249</t>
  </si>
  <si>
    <t>陆华强</t>
  </si>
  <si>
    <t>250</t>
  </si>
  <si>
    <t>201628020305</t>
  </si>
  <si>
    <t>陈靖琳</t>
  </si>
  <si>
    <t>251</t>
  </si>
  <si>
    <t>杨成乐</t>
  </si>
  <si>
    <t>252</t>
  </si>
  <si>
    <t>郑伟康</t>
  </si>
  <si>
    <t>253</t>
  </si>
  <si>
    <t>李淑欣</t>
  </si>
  <si>
    <t>254</t>
  </si>
  <si>
    <t>钟泽宇</t>
  </si>
  <si>
    <t>255</t>
  </si>
  <si>
    <t>林洋艺</t>
  </si>
  <si>
    <t>256</t>
  </si>
  <si>
    <t>何炯辉</t>
  </si>
  <si>
    <t>257</t>
  </si>
  <si>
    <t>林奕锋</t>
  </si>
  <si>
    <t>258</t>
  </si>
  <si>
    <t>刘景东</t>
  </si>
  <si>
    <t>259</t>
  </si>
  <si>
    <t>吴春鹏</t>
  </si>
  <si>
    <t>260</t>
  </si>
  <si>
    <t>201628080105</t>
  </si>
  <si>
    <t>何冠雨</t>
  </si>
  <si>
    <t>261</t>
  </si>
  <si>
    <t>何伟杰</t>
  </si>
  <si>
    <t>262</t>
  </si>
  <si>
    <t>张嘉铖</t>
  </si>
  <si>
    <t>263</t>
  </si>
  <si>
    <t>陈耿生</t>
  </si>
  <si>
    <t>264</t>
  </si>
  <si>
    <t>罗锦雄</t>
  </si>
  <si>
    <t>265</t>
  </si>
  <si>
    <t>张学波</t>
  </si>
  <si>
    <t>266</t>
  </si>
  <si>
    <t>何元浩</t>
  </si>
  <si>
    <t>267</t>
  </si>
  <si>
    <t>钟盛民</t>
  </si>
  <si>
    <t>268</t>
  </si>
  <si>
    <t>李智铖</t>
  </si>
  <si>
    <t>269</t>
  </si>
  <si>
    <t>201628020308</t>
  </si>
  <si>
    <t>范世威</t>
  </si>
  <si>
    <t>270</t>
  </si>
  <si>
    <t>徐瀚捷</t>
  </si>
  <si>
    <t>271</t>
  </si>
  <si>
    <t>廖桢阳</t>
  </si>
  <si>
    <t>272</t>
  </si>
  <si>
    <t>罗金培</t>
  </si>
  <si>
    <t>273</t>
  </si>
  <si>
    <t>姚文浩</t>
  </si>
  <si>
    <t>274</t>
  </si>
  <si>
    <t>梁茜钧</t>
  </si>
  <si>
    <t>275</t>
  </si>
  <si>
    <t>罗钧瀚</t>
  </si>
  <si>
    <t>276</t>
  </si>
  <si>
    <t>李嘉昇</t>
  </si>
  <si>
    <t>277</t>
  </si>
  <si>
    <t>陈炽泽</t>
  </si>
  <si>
    <t>278</t>
  </si>
  <si>
    <t>梁洁茹</t>
  </si>
  <si>
    <t>279</t>
  </si>
  <si>
    <t>曾俊铭</t>
  </si>
  <si>
    <t>280</t>
  </si>
  <si>
    <t>吴锐航</t>
  </si>
  <si>
    <t>281</t>
  </si>
  <si>
    <t>揭英焕</t>
  </si>
  <si>
    <t>282</t>
  </si>
  <si>
    <t>周杰良</t>
  </si>
  <si>
    <t>283</t>
  </si>
  <si>
    <t>曾俊锋</t>
  </si>
  <si>
    <t>284</t>
  </si>
  <si>
    <t>招嘉浩</t>
  </si>
  <si>
    <t>285</t>
  </si>
  <si>
    <t>姚皓东</t>
  </si>
  <si>
    <t>286</t>
  </si>
  <si>
    <t>劳景东</t>
  </si>
  <si>
    <t>287</t>
  </si>
  <si>
    <t>蒋峻</t>
  </si>
  <si>
    <t>288</t>
  </si>
  <si>
    <t>查晨扬</t>
  </si>
  <si>
    <t>289</t>
  </si>
  <si>
    <t>罗昊</t>
  </si>
  <si>
    <t>290</t>
  </si>
  <si>
    <t>邹杰成</t>
  </si>
  <si>
    <t>291</t>
  </si>
  <si>
    <t>曾航</t>
  </si>
  <si>
    <t>292</t>
  </si>
  <si>
    <t>容浩展</t>
  </si>
  <si>
    <t>293</t>
  </si>
  <si>
    <t>刘国栋</t>
  </si>
  <si>
    <t>294</t>
  </si>
  <si>
    <t>林镇中</t>
  </si>
  <si>
    <t>295</t>
  </si>
  <si>
    <t>黄伟原</t>
  </si>
  <si>
    <t>296</t>
  </si>
  <si>
    <t>何达景</t>
  </si>
  <si>
    <t>297</t>
  </si>
  <si>
    <t>邓国静</t>
  </si>
  <si>
    <t>298</t>
  </si>
  <si>
    <t>黄杰豪</t>
  </si>
  <si>
    <t>299</t>
  </si>
  <si>
    <t>刘华进</t>
  </si>
  <si>
    <t>300</t>
  </si>
  <si>
    <t>黄文辉</t>
  </si>
  <si>
    <t>301</t>
  </si>
  <si>
    <t>201628020309</t>
  </si>
  <si>
    <t>顾启华</t>
  </si>
  <si>
    <t>302</t>
  </si>
  <si>
    <t>张人双</t>
  </si>
  <si>
    <t>303</t>
  </si>
  <si>
    <t>201628020310</t>
  </si>
  <si>
    <t>黄楚斌</t>
  </si>
  <si>
    <t>304</t>
  </si>
  <si>
    <t>陈明辉</t>
  </si>
  <si>
    <t>305</t>
  </si>
  <si>
    <t>陈俊轩</t>
  </si>
  <si>
    <t>306</t>
  </si>
  <si>
    <t>罗旭熙</t>
  </si>
  <si>
    <t>307</t>
  </si>
  <si>
    <t>卢浩贤</t>
  </si>
  <si>
    <t>308</t>
  </si>
  <si>
    <t>王涛</t>
  </si>
  <si>
    <t>309</t>
  </si>
  <si>
    <t>201628020307</t>
  </si>
  <si>
    <t>邓翔文</t>
  </si>
  <si>
    <t>310</t>
  </si>
  <si>
    <t>彭广文</t>
  </si>
  <si>
    <t>311</t>
  </si>
  <si>
    <t>方奕凯</t>
  </si>
  <si>
    <t>312</t>
  </si>
  <si>
    <t>张丽珊</t>
  </si>
  <si>
    <t>313</t>
  </si>
  <si>
    <t>罗海涛</t>
  </si>
  <si>
    <t>314</t>
  </si>
  <si>
    <t>胡国庆</t>
  </si>
  <si>
    <t>315</t>
  </si>
  <si>
    <t>王金铭</t>
  </si>
  <si>
    <t>316</t>
  </si>
  <si>
    <t>吴洪建</t>
  </si>
  <si>
    <t>317</t>
  </si>
  <si>
    <t>丘靖斌</t>
  </si>
  <si>
    <t>318</t>
  </si>
  <si>
    <t>袁浩楠</t>
  </si>
  <si>
    <t>319</t>
  </si>
  <si>
    <t>古佳榆</t>
  </si>
  <si>
    <t>320</t>
  </si>
  <si>
    <t>段国浩</t>
  </si>
  <si>
    <t>321</t>
  </si>
  <si>
    <t>曹清伟</t>
  </si>
  <si>
    <t>322</t>
  </si>
  <si>
    <t>罗怡婷</t>
  </si>
  <si>
    <t>323</t>
  </si>
  <si>
    <t>郑扬鹏</t>
  </si>
  <si>
    <t>324</t>
  </si>
  <si>
    <t>卢志聪</t>
  </si>
  <si>
    <t>325</t>
  </si>
  <si>
    <t>徐方明</t>
  </si>
  <si>
    <t>326</t>
  </si>
  <si>
    <t>李嘉麦</t>
  </si>
  <si>
    <t>327</t>
  </si>
  <si>
    <t>龙沛</t>
  </si>
  <si>
    <t>328</t>
  </si>
  <si>
    <t>201628020312</t>
  </si>
  <si>
    <t>黄文雄</t>
  </si>
  <si>
    <t>329</t>
  </si>
  <si>
    <t>201628080219</t>
  </si>
  <si>
    <t>覃逸波</t>
  </si>
  <si>
    <t>330</t>
  </si>
  <si>
    <t>汤润江</t>
  </si>
  <si>
    <t>331</t>
  </si>
  <si>
    <t>袁健淳</t>
  </si>
  <si>
    <t>332</t>
  </si>
  <si>
    <t>罗锦棠</t>
  </si>
  <si>
    <t>333</t>
  </si>
  <si>
    <t>成旭恒</t>
  </si>
  <si>
    <t>334</t>
  </si>
  <si>
    <t>陆德鹏</t>
  </si>
  <si>
    <t>335</t>
  </si>
  <si>
    <t>张德健</t>
  </si>
  <si>
    <t>336</t>
  </si>
  <si>
    <t>郭展鹏</t>
  </si>
  <si>
    <t>337</t>
  </si>
  <si>
    <t>张健</t>
  </si>
  <si>
    <t>338</t>
  </si>
  <si>
    <t>李坚平</t>
  </si>
  <si>
    <t>339</t>
  </si>
  <si>
    <t>杨松立</t>
  </si>
  <si>
    <t>340</t>
  </si>
  <si>
    <t>李家雄</t>
  </si>
  <si>
    <t>341</t>
  </si>
  <si>
    <t>欧洛君</t>
  </si>
  <si>
    <t>342</t>
  </si>
  <si>
    <t>林伟鑫</t>
  </si>
  <si>
    <t>343</t>
  </si>
  <si>
    <t>刘锦清</t>
  </si>
  <si>
    <t>344</t>
  </si>
  <si>
    <t>刘浩钦</t>
  </si>
  <si>
    <t>345</t>
  </si>
  <si>
    <t>曾家俊</t>
  </si>
  <si>
    <t>346</t>
  </si>
  <si>
    <t>林思源</t>
  </si>
  <si>
    <t>347</t>
  </si>
  <si>
    <t>梁鸿基</t>
  </si>
  <si>
    <t>348</t>
  </si>
  <si>
    <t>周为民</t>
  </si>
  <si>
    <t>349</t>
  </si>
  <si>
    <t>李昊</t>
  </si>
  <si>
    <t>350</t>
  </si>
  <si>
    <t>石安山</t>
  </si>
  <si>
    <t>351</t>
  </si>
  <si>
    <t>袁胜杰</t>
  </si>
  <si>
    <t>352</t>
  </si>
  <si>
    <t>黄明辉</t>
  </si>
  <si>
    <t>353</t>
  </si>
  <si>
    <t>唐劲</t>
  </si>
  <si>
    <t>354</t>
  </si>
  <si>
    <t>黄明伟</t>
  </si>
  <si>
    <t>355</t>
  </si>
  <si>
    <r>
      <rPr>
        <sz val="12"/>
        <color theme="1"/>
        <rFont val="宋体"/>
        <charset val="134"/>
      </rPr>
      <t>16</t>
    </r>
    <r>
      <rPr>
        <sz val="12"/>
        <rFont val="宋体"/>
        <charset val="134"/>
      </rPr>
      <t>土管</t>
    </r>
    <r>
      <rPr>
        <sz val="12"/>
        <rFont val="宋体"/>
        <charset val="134"/>
      </rPr>
      <t>1</t>
    </r>
  </si>
  <si>
    <t>201528020826</t>
  </si>
  <si>
    <t>徐广生</t>
  </si>
  <si>
    <t>356</t>
  </si>
  <si>
    <r>
      <rPr>
        <sz val="12"/>
        <color theme="1"/>
        <rFont val="宋体"/>
        <charset val="134"/>
      </rPr>
      <t>16</t>
    </r>
    <r>
      <rPr>
        <sz val="12"/>
        <rFont val="宋体"/>
        <charset val="134"/>
      </rPr>
      <t>路桥</t>
    </r>
    <r>
      <rPr>
        <sz val="12"/>
        <rFont val="宋体"/>
        <charset val="134"/>
      </rPr>
      <t>1</t>
    </r>
  </si>
  <si>
    <t>201528020118</t>
  </si>
  <si>
    <t>莫颜康</t>
  </si>
  <si>
    <t>357</t>
  </si>
  <si>
    <t>邵洋铿</t>
  </si>
  <si>
    <t>358</t>
  </si>
  <si>
    <t>梁卓栋</t>
  </si>
  <si>
    <t>359</t>
  </si>
  <si>
    <t>郭一琳</t>
  </si>
  <si>
    <t>360</t>
  </si>
  <si>
    <t>邱景焕</t>
  </si>
  <si>
    <t>361</t>
  </si>
  <si>
    <t>刘乐东</t>
  </si>
  <si>
    <t>362</t>
  </si>
  <si>
    <t>江建全</t>
  </si>
  <si>
    <t>363</t>
  </si>
  <si>
    <t>陈嵩丹</t>
  </si>
  <si>
    <t>364</t>
  </si>
  <si>
    <t>陈柏霖</t>
  </si>
  <si>
    <t>365</t>
  </si>
  <si>
    <t>许明靖</t>
  </si>
  <si>
    <t>366</t>
  </si>
  <si>
    <t>黄铂瑞</t>
  </si>
  <si>
    <t>367</t>
  </si>
  <si>
    <t>罗子谦</t>
  </si>
  <si>
    <t>368</t>
  </si>
  <si>
    <t>左西雨</t>
  </si>
  <si>
    <t>369</t>
  </si>
  <si>
    <t>陈捷</t>
  </si>
  <si>
    <t>370</t>
  </si>
  <si>
    <t>梁家英</t>
  </si>
  <si>
    <t>371</t>
  </si>
  <si>
    <t>201528020827</t>
  </si>
  <si>
    <t>许志鹏</t>
  </si>
  <si>
    <t>372</t>
  </si>
  <si>
    <t>黄泽型</t>
  </si>
  <si>
    <t>373</t>
  </si>
  <si>
    <t>吴超</t>
  </si>
  <si>
    <t>374</t>
  </si>
  <si>
    <t>张文浩</t>
  </si>
  <si>
    <t>375</t>
  </si>
  <si>
    <t>胡琼丹</t>
  </si>
  <si>
    <t>376</t>
  </si>
  <si>
    <t>徐金润</t>
  </si>
  <si>
    <t>377</t>
  </si>
  <si>
    <t>黄迪</t>
  </si>
  <si>
    <t>378</t>
  </si>
  <si>
    <t>祝国康</t>
  </si>
  <si>
    <t>379</t>
  </si>
  <si>
    <t>柯耿栎</t>
  </si>
  <si>
    <t>_水利水电工程与土木工程工程__学院    2018-2019学年    202017级_年级      本年级测评人数___370____</t>
  </si>
  <si>
    <t>2017级土木工程7班</t>
  </si>
  <si>
    <t>黄慧茵</t>
  </si>
  <si>
    <t>2017级土木工程4班</t>
  </si>
  <si>
    <t>张潮彬</t>
  </si>
  <si>
    <t>2017级建筑学2班</t>
  </si>
  <si>
    <t>梁丽敏</t>
  </si>
  <si>
    <t>2017级土木工程1班</t>
  </si>
  <si>
    <t>彭麒琏</t>
  </si>
  <si>
    <t>吴健宇</t>
  </si>
  <si>
    <t>黄梓健</t>
  </si>
  <si>
    <t>2017级土木工程6班</t>
  </si>
  <si>
    <t>陈思孝</t>
  </si>
  <si>
    <t>邓俊荣</t>
  </si>
  <si>
    <t>2017级土木工程3班</t>
  </si>
  <si>
    <t>何诗凯</t>
  </si>
  <si>
    <t>邓莉花</t>
  </si>
  <si>
    <t>李靖华</t>
  </si>
  <si>
    <t>2017级建筑学1班</t>
  </si>
  <si>
    <t>余铭铭</t>
  </si>
  <si>
    <t>丘希雯</t>
  </si>
  <si>
    <t>高子惠</t>
  </si>
  <si>
    <t>2017级土木工程8班</t>
  </si>
  <si>
    <t>梁昊</t>
  </si>
  <si>
    <t>曾振炜</t>
  </si>
  <si>
    <t>吴若凡</t>
  </si>
  <si>
    <t>邹欣洁</t>
  </si>
  <si>
    <t>2017级水利水电工程3班</t>
  </si>
  <si>
    <t>陈瀚</t>
  </si>
  <si>
    <t>陈梓昭</t>
  </si>
  <si>
    <t>2017级水利水电工程2班</t>
  </si>
  <si>
    <t>张鸿</t>
  </si>
  <si>
    <t>邓俊良</t>
  </si>
  <si>
    <t>陈铭</t>
  </si>
  <si>
    <t>陈韵如</t>
  </si>
  <si>
    <t>梁嘉颖</t>
  </si>
  <si>
    <t>林洁怡</t>
  </si>
  <si>
    <t>潘颂言</t>
  </si>
  <si>
    <t>林茂中</t>
  </si>
  <si>
    <t>黄俊皓</t>
  </si>
  <si>
    <t>戴定武</t>
  </si>
  <si>
    <t>吴晖凡</t>
  </si>
  <si>
    <t>2017级土木工程2班</t>
  </si>
  <si>
    <t>吴玉姝</t>
  </si>
  <si>
    <t>刘文鹏</t>
  </si>
  <si>
    <t>2017级水利水电工程1班</t>
  </si>
  <si>
    <t>聂婷</t>
  </si>
  <si>
    <t>郑浩霞</t>
  </si>
  <si>
    <t>王婉雯</t>
  </si>
  <si>
    <t>郑家俊</t>
  </si>
  <si>
    <t>卢惠琼</t>
  </si>
  <si>
    <t>梁岳琳</t>
  </si>
  <si>
    <t>蓝智波</t>
  </si>
  <si>
    <t>2017级土木工程5班</t>
  </si>
  <si>
    <t>朱浩杰</t>
  </si>
  <si>
    <t>袁家怡</t>
  </si>
  <si>
    <t>邓镇业</t>
  </si>
  <si>
    <t>杨家辉</t>
  </si>
  <si>
    <t>唐澳</t>
  </si>
  <si>
    <t>陈襄淼</t>
  </si>
  <si>
    <t>蔡慧妍</t>
  </si>
  <si>
    <t>郑子沁</t>
  </si>
  <si>
    <t>方均朗</t>
  </si>
  <si>
    <t>李文浩</t>
  </si>
  <si>
    <t>陈泽宏</t>
  </si>
  <si>
    <t>黄雪银</t>
  </si>
  <si>
    <t>徐文超</t>
  </si>
  <si>
    <t>姜明贤</t>
  </si>
  <si>
    <t>黄世华</t>
  </si>
  <si>
    <t>李大志</t>
  </si>
  <si>
    <t>扶奕</t>
  </si>
  <si>
    <t>章郁涵</t>
  </si>
  <si>
    <t>中国预备党员</t>
  </si>
  <si>
    <t>林倩茵</t>
  </si>
  <si>
    <t>林启扬</t>
  </si>
  <si>
    <t>李观明</t>
  </si>
  <si>
    <t>马炜林</t>
  </si>
  <si>
    <t>陈艳儿</t>
  </si>
  <si>
    <t>朱政宇</t>
  </si>
  <si>
    <t>陈思维</t>
  </si>
  <si>
    <t>林润青</t>
  </si>
  <si>
    <t>黄建荣</t>
  </si>
  <si>
    <t>余锦滔</t>
  </si>
  <si>
    <t>钟德志</t>
  </si>
  <si>
    <t>刘彦彤</t>
  </si>
  <si>
    <t>郭炜祥</t>
  </si>
  <si>
    <t>吴家慧</t>
  </si>
  <si>
    <t>徐锦涛</t>
  </si>
  <si>
    <t>李文彬</t>
  </si>
  <si>
    <t>沈嘉意</t>
  </si>
  <si>
    <t>梁定宇</t>
  </si>
  <si>
    <t>陈进群</t>
  </si>
  <si>
    <t>朱伟钦</t>
  </si>
  <si>
    <t>周文杰</t>
  </si>
  <si>
    <t>易小梅</t>
  </si>
  <si>
    <t>林士跃</t>
  </si>
  <si>
    <t>梁梅云</t>
  </si>
  <si>
    <t>杨旭辉</t>
  </si>
  <si>
    <t>冯伟光</t>
  </si>
  <si>
    <t>张厚润</t>
  </si>
  <si>
    <t>陈玮彦</t>
  </si>
  <si>
    <t>李嘉俊</t>
  </si>
  <si>
    <t>吴彦智</t>
  </si>
  <si>
    <t>刘晓妍</t>
  </si>
  <si>
    <t>姚梓烽</t>
  </si>
  <si>
    <t>莫伟樑</t>
  </si>
  <si>
    <t>张广凤</t>
  </si>
  <si>
    <t>吕碧涛</t>
  </si>
  <si>
    <t>曾冠杰</t>
  </si>
  <si>
    <t>韦裕强</t>
  </si>
  <si>
    <t>李攀</t>
  </si>
  <si>
    <t>张阳</t>
  </si>
  <si>
    <t>刘逸辉</t>
  </si>
  <si>
    <t>温裕峰</t>
  </si>
  <si>
    <t>林艳</t>
  </si>
  <si>
    <t>周华景</t>
  </si>
  <si>
    <t>关晓桐</t>
  </si>
  <si>
    <t>吴濠华</t>
  </si>
  <si>
    <t>何岸鸿</t>
  </si>
  <si>
    <t>陈清妍</t>
  </si>
  <si>
    <t>郑楚鑫</t>
  </si>
  <si>
    <t>邓婉婷</t>
  </si>
  <si>
    <t>邱世涛</t>
  </si>
  <si>
    <t>谢哲纯</t>
  </si>
  <si>
    <t>邓斌</t>
  </si>
  <si>
    <t>陈深华</t>
  </si>
  <si>
    <t>刘赞谕</t>
  </si>
  <si>
    <t>黄家贤</t>
  </si>
  <si>
    <t>余亦凡</t>
  </si>
  <si>
    <t>陈冰琳</t>
  </si>
  <si>
    <t>陈健良</t>
  </si>
  <si>
    <t>姚嘉诚</t>
  </si>
  <si>
    <t>韩婷</t>
  </si>
  <si>
    <t>黄晓楚</t>
  </si>
  <si>
    <t>侯璐璐</t>
  </si>
  <si>
    <t>李光威</t>
  </si>
  <si>
    <t>湛颖心</t>
  </si>
  <si>
    <t>沈嘉俊</t>
  </si>
  <si>
    <t>黄锦文</t>
  </si>
  <si>
    <t>申谨瑜</t>
  </si>
  <si>
    <t>蔡倩雯</t>
  </si>
  <si>
    <t>黄梓澎</t>
  </si>
  <si>
    <t>廖卓婷</t>
  </si>
  <si>
    <t>范瑞琪</t>
  </si>
  <si>
    <t>姚宇淇</t>
  </si>
  <si>
    <t>王殷朗</t>
  </si>
  <si>
    <t>单景培</t>
  </si>
  <si>
    <t>张倩</t>
  </si>
  <si>
    <t>苏志信</t>
  </si>
  <si>
    <t>赵健良</t>
  </si>
  <si>
    <t>陈嘉成</t>
  </si>
  <si>
    <t>朱鸿伟</t>
  </si>
  <si>
    <t>关艺佳</t>
  </si>
  <si>
    <t>钱振华</t>
  </si>
  <si>
    <t>李志华</t>
  </si>
  <si>
    <t>刘广</t>
  </si>
  <si>
    <t>廖铭斌</t>
  </si>
  <si>
    <t>郑洁妍</t>
  </si>
  <si>
    <t>朱轩震</t>
  </si>
  <si>
    <t>梁嘉辉</t>
  </si>
  <si>
    <t>林彬涛</t>
  </si>
  <si>
    <t>周鑫海</t>
  </si>
  <si>
    <t>李家琪</t>
  </si>
  <si>
    <t>卢超艺</t>
  </si>
  <si>
    <t>麦琦坚</t>
  </si>
  <si>
    <t>庄吕炯</t>
  </si>
  <si>
    <t>甄伟俊</t>
  </si>
  <si>
    <t>钟洪成</t>
  </si>
  <si>
    <t>黄俊铭</t>
  </si>
  <si>
    <t>叶子健</t>
  </si>
  <si>
    <t>危文杰</t>
  </si>
  <si>
    <t>陈永坤</t>
  </si>
  <si>
    <t>陶雪琳</t>
  </si>
  <si>
    <t>余锴锋</t>
  </si>
  <si>
    <t>李明婉</t>
  </si>
  <si>
    <t>区竞</t>
  </si>
  <si>
    <t>姚佳淇</t>
  </si>
  <si>
    <t>朱君豪</t>
  </si>
  <si>
    <t>陈烨生</t>
  </si>
  <si>
    <t>黎泉旭</t>
  </si>
  <si>
    <t>林东升</t>
  </si>
  <si>
    <t>章卓越</t>
  </si>
  <si>
    <t>李曦</t>
  </si>
  <si>
    <t>甘悦鑫</t>
  </si>
  <si>
    <t>黎炜莹</t>
  </si>
  <si>
    <t>邓莹</t>
  </si>
  <si>
    <t>林志豪</t>
  </si>
  <si>
    <t>陈祥宇</t>
  </si>
  <si>
    <t>温慧霞</t>
  </si>
  <si>
    <t>谭颂铭</t>
  </si>
  <si>
    <t>林文伟</t>
  </si>
  <si>
    <t>吴涵</t>
  </si>
  <si>
    <t>郑俊扬</t>
  </si>
  <si>
    <t>黄奕琪</t>
  </si>
  <si>
    <t>何炎阳</t>
  </si>
  <si>
    <t>陈颖琪</t>
  </si>
  <si>
    <t>汤嘉俊</t>
  </si>
  <si>
    <t>李耿斌</t>
  </si>
  <si>
    <t>林华超</t>
  </si>
  <si>
    <t>黄峻然</t>
  </si>
  <si>
    <t>刘思旺</t>
  </si>
  <si>
    <t>邱煜荣</t>
  </si>
  <si>
    <t>邬文浩</t>
  </si>
  <si>
    <t>凌梓力</t>
  </si>
  <si>
    <t>李浩成</t>
  </si>
  <si>
    <t>叶维邦</t>
  </si>
  <si>
    <t>余永康</t>
  </si>
  <si>
    <t>何子阳</t>
  </si>
  <si>
    <t>施国俊</t>
  </si>
  <si>
    <t>裴清豪</t>
  </si>
  <si>
    <t>赖炜欣</t>
  </si>
  <si>
    <t>庞雍晟</t>
  </si>
  <si>
    <t>肖立成</t>
  </si>
  <si>
    <t>蔡委宏</t>
  </si>
  <si>
    <t>黄欣</t>
  </si>
  <si>
    <t>赵旭辉</t>
  </si>
  <si>
    <t>林东清</t>
  </si>
  <si>
    <t>李震</t>
  </si>
  <si>
    <t>陈嘉华</t>
  </si>
  <si>
    <t>张国庆</t>
  </si>
  <si>
    <t>林津立</t>
  </si>
  <si>
    <t>梁昊天</t>
  </si>
  <si>
    <t>韩昊霖</t>
  </si>
  <si>
    <t>林俊泓</t>
  </si>
  <si>
    <t>方晶晶</t>
  </si>
  <si>
    <t>陈慧怡</t>
  </si>
  <si>
    <t>郭昊鸿</t>
  </si>
  <si>
    <t>邓淼鑫</t>
  </si>
  <si>
    <t>梁嘉伟</t>
  </si>
  <si>
    <t>林裕鑫</t>
  </si>
  <si>
    <t>浦文韬</t>
  </si>
  <si>
    <t>杜俊润</t>
  </si>
  <si>
    <t>林树森</t>
  </si>
  <si>
    <t>王春池</t>
  </si>
  <si>
    <t>林键润</t>
  </si>
  <si>
    <t>林永康</t>
  </si>
  <si>
    <t>周樂意</t>
  </si>
  <si>
    <t>黄学良</t>
  </si>
  <si>
    <t>张卫多</t>
  </si>
  <si>
    <t>林宇轩</t>
  </si>
  <si>
    <t>李俊雄</t>
  </si>
  <si>
    <t>郭浩源</t>
  </si>
  <si>
    <t>杨泰华</t>
  </si>
  <si>
    <t>雷智伟</t>
  </si>
  <si>
    <t>游伟键</t>
  </si>
  <si>
    <t>李楚欣</t>
  </si>
  <si>
    <t>钟志杰</t>
  </si>
  <si>
    <t>杨联炜</t>
  </si>
  <si>
    <t>余轶凡</t>
  </si>
  <si>
    <t>符益东</t>
  </si>
  <si>
    <t>马悦心</t>
  </si>
  <si>
    <t>陈浩扬</t>
  </si>
  <si>
    <t>梁永锋</t>
  </si>
  <si>
    <t>宋文兴</t>
  </si>
  <si>
    <t>马瀚</t>
  </si>
  <si>
    <t>谢东尚</t>
  </si>
  <si>
    <t>谢杰雄</t>
  </si>
  <si>
    <t>王嘉妮</t>
  </si>
  <si>
    <t>谢光明</t>
  </si>
  <si>
    <t>黄玉兰</t>
  </si>
  <si>
    <t>麦景涛</t>
  </si>
  <si>
    <t>古鹏斌</t>
  </si>
  <si>
    <t>谢凯岳</t>
  </si>
  <si>
    <t>陈子豪</t>
  </si>
  <si>
    <t>魏来</t>
  </si>
  <si>
    <t>孔繁禧</t>
  </si>
  <si>
    <t>谢浩梆</t>
  </si>
  <si>
    <t>朱荣锋</t>
  </si>
  <si>
    <t>林逸熙</t>
  </si>
  <si>
    <t>袁嘉龙</t>
  </si>
  <si>
    <t>张观胜</t>
  </si>
  <si>
    <t>饶兆翔</t>
  </si>
  <si>
    <t>郑泳欣</t>
  </si>
  <si>
    <t>李晓庆</t>
  </si>
  <si>
    <t>唐绍武</t>
  </si>
  <si>
    <t>罗金泳</t>
  </si>
  <si>
    <t>连宗亮</t>
  </si>
  <si>
    <t>鲁友欢</t>
  </si>
  <si>
    <t>吴啟家</t>
  </si>
  <si>
    <t>谢智发</t>
  </si>
  <si>
    <t>王佩懿</t>
  </si>
  <si>
    <t>靳子健</t>
  </si>
  <si>
    <t>陈祥舟</t>
  </si>
  <si>
    <t>陈泉佳</t>
  </si>
  <si>
    <t>马晓翔</t>
  </si>
  <si>
    <t>李梓</t>
  </si>
  <si>
    <t>林泽任</t>
  </si>
  <si>
    <t>林铭泽</t>
  </si>
  <si>
    <t>陈伯尧</t>
  </si>
  <si>
    <t>朱宇平</t>
  </si>
  <si>
    <t>许峻伟</t>
  </si>
  <si>
    <t>邓昊华</t>
  </si>
  <si>
    <t>谢钊泓</t>
  </si>
  <si>
    <t>邹茂原</t>
  </si>
  <si>
    <t>黄倩雯</t>
  </si>
  <si>
    <t>吴嘉鑫</t>
  </si>
  <si>
    <t>林春辉</t>
  </si>
  <si>
    <t>娄津</t>
  </si>
  <si>
    <t>李泽怀</t>
  </si>
  <si>
    <t>崔颖坚</t>
  </si>
  <si>
    <t>肖俊伟</t>
  </si>
  <si>
    <t>朱杰</t>
  </si>
  <si>
    <t>魏欢杰</t>
  </si>
  <si>
    <t>刘宇浩</t>
  </si>
  <si>
    <t>罗建宗</t>
  </si>
  <si>
    <t>余朝隆</t>
  </si>
  <si>
    <t>谢子维</t>
  </si>
  <si>
    <t>陈超杰</t>
  </si>
  <si>
    <t>吴怡田</t>
  </si>
  <si>
    <t>杨庭康</t>
  </si>
  <si>
    <t>刘海锋</t>
  </si>
  <si>
    <t>王杰</t>
  </si>
  <si>
    <t>李根</t>
  </si>
  <si>
    <t>卢呈焕</t>
  </si>
  <si>
    <t>苏可欣</t>
  </si>
  <si>
    <t>陈梓轩</t>
  </si>
  <si>
    <t>郑铭涛</t>
  </si>
  <si>
    <t>尹杰荣</t>
  </si>
  <si>
    <t>李俊龙</t>
  </si>
  <si>
    <t>林健伟</t>
  </si>
  <si>
    <t>郭伟颂</t>
  </si>
  <si>
    <t>李海明</t>
  </si>
  <si>
    <t>郑毅聪</t>
  </si>
  <si>
    <t>陈树新</t>
  </si>
  <si>
    <t>石浩南</t>
  </si>
  <si>
    <t>何浩贤</t>
  </si>
  <si>
    <t>梁哲</t>
  </si>
  <si>
    <t>彭健涛</t>
  </si>
  <si>
    <t>刘悦航</t>
  </si>
  <si>
    <t>李晓辉</t>
  </si>
  <si>
    <t>陈成汀</t>
  </si>
  <si>
    <t>黄夕珊</t>
  </si>
  <si>
    <t>冉卓鑫</t>
  </si>
  <si>
    <t>阮朗钜</t>
  </si>
  <si>
    <t>李家浩</t>
  </si>
  <si>
    <t>梁昊元</t>
  </si>
  <si>
    <t>黄永恒</t>
  </si>
  <si>
    <t>郑一铭</t>
  </si>
  <si>
    <t>林家杰</t>
  </si>
  <si>
    <t>曾德懿</t>
  </si>
  <si>
    <t>韩兆儒</t>
  </si>
  <si>
    <t>黄少庆</t>
  </si>
  <si>
    <t>冯浩峰</t>
  </si>
  <si>
    <t>蔡正骞</t>
  </si>
  <si>
    <t>邓雪兵</t>
  </si>
  <si>
    <t>张意磊</t>
  </si>
  <si>
    <t>王松</t>
  </si>
  <si>
    <t>蓝伟健</t>
  </si>
  <si>
    <t>陈泽林</t>
  </si>
  <si>
    <t>付星海</t>
  </si>
  <si>
    <t>李梓轩</t>
  </si>
  <si>
    <t>张旺军</t>
  </si>
  <si>
    <t>曾凯</t>
  </si>
  <si>
    <t>叶文轩</t>
  </si>
  <si>
    <t>王智霖</t>
  </si>
  <si>
    <t>欧茂林</t>
  </si>
  <si>
    <t>王泳铧</t>
  </si>
  <si>
    <t>李荣海</t>
  </si>
  <si>
    <t>曾崇进</t>
  </si>
  <si>
    <t>邓健胜</t>
  </si>
  <si>
    <t>201728020301</t>
  </si>
  <si>
    <t>陈浩文</t>
  </si>
  <si>
    <t>郭梓威</t>
  </si>
  <si>
    <t>黄宏森</t>
  </si>
  <si>
    <t>庞浩然</t>
  </si>
  <si>
    <t>吴志辉</t>
  </si>
  <si>
    <t>梁健赞</t>
  </si>
  <si>
    <t>袁铭健</t>
  </si>
  <si>
    <t>刘忠鹏</t>
  </si>
  <si>
    <t>梁嘉杰</t>
  </si>
  <si>
    <t>宁俊云</t>
  </si>
  <si>
    <t>蔡祖杰</t>
  </si>
  <si>
    <t>耿树成</t>
  </si>
  <si>
    <t>李肇彬</t>
  </si>
  <si>
    <t>肖健</t>
  </si>
  <si>
    <t>何彦霖</t>
  </si>
  <si>
    <t>梁嘉玮</t>
  </si>
  <si>
    <t>伍绍朗</t>
  </si>
  <si>
    <t>金家维</t>
  </si>
  <si>
    <t>汪俊</t>
  </si>
  <si>
    <t>叶子聪</t>
  </si>
  <si>
    <t>易加</t>
  </si>
  <si>
    <t>梁俊佳</t>
  </si>
  <si>
    <t>秦洛嵘</t>
  </si>
  <si>
    <t>刘凯锋</t>
  </si>
  <si>
    <t>罗育辉</t>
  </si>
  <si>
    <t>_水利水电工程与土木工程工程__学院    2018-2019学年    2018级_年级      本年级测评人数___348____</t>
  </si>
  <si>
    <t>18级建筑学1班</t>
  </si>
  <si>
    <t>201828080106</t>
  </si>
  <si>
    <t>董方琪</t>
  </si>
  <si>
    <t>18水利水电工程3班</t>
  </si>
  <si>
    <t>201828050319</t>
  </si>
  <si>
    <t>唐心怡</t>
  </si>
  <si>
    <t>201828050307</t>
  </si>
  <si>
    <t>高寒</t>
  </si>
  <si>
    <t>18土木工程4班</t>
  </si>
  <si>
    <t>201828020410</t>
  </si>
  <si>
    <t>赖洁婕</t>
  </si>
  <si>
    <t>201828080125</t>
  </si>
  <si>
    <t>杨静绒</t>
  </si>
  <si>
    <t>18土木工程7班</t>
  </si>
  <si>
    <t>201828020718</t>
  </si>
  <si>
    <t>林怡琳</t>
  </si>
  <si>
    <t>18水利水电工程1班</t>
  </si>
  <si>
    <t>201828050117</t>
  </si>
  <si>
    <t>宋文穗</t>
  </si>
  <si>
    <t>201828050311</t>
  </si>
  <si>
    <t>李广</t>
  </si>
  <si>
    <t>18水利水电工程2班</t>
  </si>
  <si>
    <t>201828050229</t>
  </si>
  <si>
    <t>周哲</t>
  </si>
  <si>
    <t>201828080126</t>
  </si>
  <si>
    <t>杨欣婷</t>
  </si>
  <si>
    <t>18土木工程1班</t>
  </si>
  <si>
    <t>201828020114</t>
  </si>
  <si>
    <t>赖培锋</t>
  </si>
  <si>
    <t>18土木工程3班</t>
  </si>
  <si>
    <t>201828020317</t>
  </si>
  <si>
    <t>罗倩嫦</t>
  </si>
  <si>
    <t>201828080103</t>
  </si>
  <si>
    <t>陈贤可</t>
  </si>
  <si>
    <t>201828050222</t>
  </si>
  <si>
    <t>吴满佳</t>
  </si>
  <si>
    <t>201828050326</t>
  </si>
  <si>
    <t>易碧良</t>
  </si>
  <si>
    <t>18土木工程5班</t>
  </si>
  <si>
    <t>201828020515</t>
  </si>
  <si>
    <t>李睿</t>
  </si>
  <si>
    <t>18土木工程6班</t>
  </si>
  <si>
    <t>201828020623</t>
  </si>
  <si>
    <t>杨淮键</t>
  </si>
  <si>
    <t>18土木工程2班</t>
  </si>
  <si>
    <t>201828020225</t>
  </si>
  <si>
    <t>项志坚</t>
  </si>
  <si>
    <t>201828020715</t>
  </si>
  <si>
    <t>李禧南</t>
  </si>
  <si>
    <t>201828020724</t>
  </si>
  <si>
    <t>王佳琳</t>
  </si>
  <si>
    <t>201828050321</t>
  </si>
  <si>
    <t>吴壮</t>
  </si>
  <si>
    <t>201828020129</t>
  </si>
  <si>
    <t>赵君行</t>
  </si>
  <si>
    <t>201828050203</t>
  </si>
  <si>
    <t>陈秋竺</t>
  </si>
  <si>
    <t>201828020723</t>
  </si>
  <si>
    <t>孙文睿</t>
  </si>
  <si>
    <t>201816100326</t>
  </si>
  <si>
    <t>彭加敏</t>
  </si>
  <si>
    <t>201828050308</t>
  </si>
  <si>
    <t>黄锦秀</t>
  </si>
  <si>
    <t>201828020706</t>
  </si>
  <si>
    <t>管林筠</t>
  </si>
  <si>
    <t>201828020717</t>
  </si>
  <si>
    <t>梁浩俊</t>
  </si>
  <si>
    <t>201828020229</t>
  </si>
  <si>
    <t>钟铭璇</t>
  </si>
  <si>
    <t>201828050324</t>
  </si>
  <si>
    <t>杨育晓</t>
  </si>
  <si>
    <t>201828080131</t>
  </si>
  <si>
    <t>赵昱贤</t>
  </si>
  <si>
    <t>201828020117</t>
  </si>
  <si>
    <t>梁诗敏</t>
  </si>
  <si>
    <t>18级建筑学2班</t>
  </si>
  <si>
    <t>201828080202</t>
  </si>
  <si>
    <t>陈爱齐</t>
  </si>
  <si>
    <t>201828020411</t>
  </si>
  <si>
    <t>李炳超</t>
  </si>
  <si>
    <t>201828020126</t>
  </si>
  <si>
    <t>谢智锋</t>
  </si>
  <si>
    <t>201828020501</t>
  </si>
  <si>
    <t>卜国前</t>
  </si>
  <si>
    <t>201828050112</t>
  </si>
  <si>
    <t>梁卓蔚</t>
  </si>
  <si>
    <t>201816060115</t>
  </si>
  <si>
    <t>万世凌</t>
  </si>
  <si>
    <t>201828020328</t>
  </si>
  <si>
    <t>郑密密</t>
  </si>
  <si>
    <t>201828020420</t>
  </si>
  <si>
    <t>王龙</t>
  </si>
  <si>
    <t>201828050110</t>
  </si>
  <si>
    <t>李文佳</t>
  </si>
  <si>
    <t>201828020722</t>
  </si>
  <si>
    <t>潘泽明</t>
  </si>
  <si>
    <t>201828020424</t>
  </si>
  <si>
    <t>冼翠婷</t>
  </si>
  <si>
    <t>201828020629</t>
  </si>
  <si>
    <t>张璇</t>
  </si>
  <si>
    <t>201828050114</t>
  </si>
  <si>
    <t>彭皖宁</t>
  </si>
  <si>
    <t>201828080129</t>
  </si>
  <si>
    <t>张妤</t>
  </si>
  <si>
    <t>201828020703</t>
  </si>
  <si>
    <t>陈滢</t>
  </si>
  <si>
    <t>201828020728</t>
  </si>
  <si>
    <t>叶浚铿</t>
  </si>
  <si>
    <t>201828020302</t>
  </si>
  <si>
    <t>陈骏嘉</t>
  </si>
  <si>
    <t>201828020529</t>
  </si>
  <si>
    <t>张瑞华</t>
  </si>
  <si>
    <t>201828020622</t>
  </si>
  <si>
    <t>许晓仪</t>
  </si>
  <si>
    <t>201828050323</t>
  </si>
  <si>
    <t>杨青山</t>
  </si>
  <si>
    <t>201828020223</t>
  </si>
  <si>
    <t>吴书海</t>
  </si>
  <si>
    <t>201828020124</t>
  </si>
  <si>
    <t>吴丹娜</t>
  </si>
  <si>
    <t>201828050217</t>
  </si>
  <si>
    <t>林晓彤</t>
  </si>
  <si>
    <t>201828050303</t>
  </si>
  <si>
    <t>陈俊峰</t>
  </si>
  <si>
    <t>201828050211</t>
  </si>
  <si>
    <t>郭为</t>
  </si>
  <si>
    <t>201828050314</t>
  </si>
  <si>
    <t>罗建华</t>
  </si>
  <si>
    <t>201828050205</t>
  </si>
  <si>
    <t>陈星艮</t>
  </si>
  <si>
    <t>201828020329</t>
  </si>
  <si>
    <t>郑植文</t>
  </si>
  <si>
    <t>201828020607</t>
  </si>
  <si>
    <t>黄晖豪</t>
  </si>
  <si>
    <t>201828050105</t>
  </si>
  <si>
    <t>何文杰</t>
  </si>
  <si>
    <t>201816060104</t>
  </si>
  <si>
    <t>郭映雪</t>
  </si>
  <si>
    <t>201828020702</t>
  </si>
  <si>
    <t>陈澎琛</t>
  </si>
  <si>
    <t>201828080119</t>
  </si>
  <si>
    <t>欧健龙</t>
  </si>
  <si>
    <t>201828080120</t>
  </si>
  <si>
    <t>彭若彤</t>
  </si>
  <si>
    <t>201828080128</t>
  </si>
  <si>
    <t>张文伟</t>
  </si>
  <si>
    <t>201828020123</t>
  </si>
  <si>
    <t>温培权</t>
  </si>
  <si>
    <t>201828080216</t>
  </si>
  <si>
    <t>黄雅雯</t>
  </si>
  <si>
    <t>201828020530</t>
  </si>
  <si>
    <t>张宇轩</t>
  </si>
  <si>
    <t>201828020619</t>
  </si>
  <si>
    <t>卫泽骏</t>
  </si>
  <si>
    <t>201828050113</t>
  </si>
  <si>
    <t>刘奇</t>
  </si>
  <si>
    <t>201828020111</t>
  </si>
  <si>
    <t>黄烨磊</t>
  </si>
  <si>
    <t>201828020218</t>
  </si>
  <si>
    <t>宁丽娟</t>
  </si>
  <si>
    <t>201828080112</t>
  </si>
  <si>
    <t>雷绮媚</t>
  </si>
  <si>
    <t>201828020311</t>
  </si>
  <si>
    <t>李明阳</t>
  </si>
  <si>
    <t>201828050218</t>
  </si>
  <si>
    <t>伦乃国</t>
  </si>
  <si>
    <t>201828020210</t>
  </si>
  <si>
    <t>李伟文</t>
  </si>
  <si>
    <t>201828020307</t>
  </si>
  <si>
    <t>黄柳</t>
  </si>
  <si>
    <t>201828080228</t>
  </si>
  <si>
    <t>周琳绘</t>
  </si>
  <si>
    <t>201828020730</t>
  </si>
  <si>
    <t>郑灿升</t>
  </si>
  <si>
    <t>201828020707</t>
  </si>
  <si>
    <t>郭嘉熙</t>
  </si>
  <si>
    <t>201828050318</t>
  </si>
  <si>
    <t>苏胤行</t>
  </si>
  <si>
    <t>201828080206</t>
  </si>
  <si>
    <t>陈晓怡</t>
  </si>
  <si>
    <t>201828020409</t>
  </si>
  <si>
    <t>江河潮</t>
  </si>
  <si>
    <t>201828080127</t>
  </si>
  <si>
    <t>袁绰琪</t>
  </si>
  <si>
    <t>201828020204</t>
  </si>
  <si>
    <t>程安楠</t>
  </si>
  <si>
    <t>201828050225</t>
  </si>
  <si>
    <t>喻雅玲</t>
  </si>
  <si>
    <t>201828020122</t>
  </si>
  <si>
    <t>唐昊</t>
  </si>
  <si>
    <t>201828080210</t>
  </si>
  <si>
    <t>戴泽璇</t>
  </si>
  <si>
    <t>201828020408</t>
  </si>
  <si>
    <t>黄家炼</t>
  </si>
  <si>
    <t>201828050207</t>
  </si>
  <si>
    <t>段先明</t>
  </si>
  <si>
    <t>201819080322</t>
  </si>
  <si>
    <t>杨玉苹</t>
  </si>
  <si>
    <t>201828050107</t>
  </si>
  <si>
    <t>靳梦芽</t>
  </si>
  <si>
    <t>201828020106</t>
  </si>
  <si>
    <t>关昊天</t>
  </si>
  <si>
    <t>201828050127</t>
  </si>
  <si>
    <t>曾祥炜</t>
  </si>
  <si>
    <t>201828080209</t>
  </si>
  <si>
    <t>陈钰涵</t>
  </si>
  <si>
    <t>201828020511</t>
  </si>
  <si>
    <t>黄子麟</t>
  </si>
  <si>
    <t>201828050315</t>
  </si>
  <si>
    <t>潘泓泽</t>
  </si>
  <si>
    <t>201828020414</t>
  </si>
  <si>
    <t>刘琦雨</t>
  </si>
  <si>
    <t>201828020324</t>
  </si>
  <si>
    <t>吴江灿</t>
  </si>
  <si>
    <t>201828020415</t>
  </si>
  <si>
    <t>卢俊伟</t>
  </si>
  <si>
    <t>201828050310</t>
  </si>
  <si>
    <t>江杰</t>
  </si>
  <si>
    <t>201828020503</t>
  </si>
  <si>
    <t>陈慧根</t>
  </si>
  <si>
    <t>201828020203</t>
  </si>
  <si>
    <t>陈络祺</t>
  </si>
  <si>
    <t>201828020509</t>
  </si>
  <si>
    <t>何雅诗</t>
  </si>
  <si>
    <t>201828050304</t>
  </si>
  <si>
    <t>陈靓</t>
  </si>
  <si>
    <t>201828020125</t>
  </si>
  <si>
    <t>谢妍婷</t>
  </si>
  <si>
    <t>201828080108</t>
  </si>
  <si>
    <t>何毅贤</t>
  </si>
  <si>
    <t>201828080214</t>
  </si>
  <si>
    <t>郭龙杰</t>
  </si>
  <si>
    <t>201828020704</t>
  </si>
  <si>
    <t>方柏灵</t>
  </si>
  <si>
    <t>201828020321</t>
  </si>
  <si>
    <t>区峻宁</t>
  </si>
  <si>
    <t>201828020301</t>
  </si>
  <si>
    <t>陈浩宏</t>
  </si>
  <si>
    <t>201828080229</t>
  </si>
  <si>
    <t>朱海琳</t>
  </si>
  <si>
    <t>201828050101</t>
  </si>
  <si>
    <t>陈彪</t>
  </si>
  <si>
    <t>201828020418</t>
  </si>
  <si>
    <t>马晓钦</t>
  </si>
  <si>
    <t>201828020710</t>
  </si>
  <si>
    <t>黄安诚</t>
  </si>
  <si>
    <t>201819030315</t>
  </si>
  <si>
    <t>林清泓</t>
  </si>
  <si>
    <t>201828020405</t>
  </si>
  <si>
    <t>甘华俏</t>
  </si>
  <si>
    <t>201828020228</t>
  </si>
  <si>
    <t>尹俊熙</t>
  </si>
  <si>
    <t>201828020624</t>
  </si>
  <si>
    <t>201828050316</t>
  </si>
  <si>
    <t>尚柯辰</t>
  </si>
  <si>
    <t>201828050128</t>
  </si>
  <si>
    <t>张文凯</t>
  </si>
  <si>
    <t>201828020628</t>
  </si>
  <si>
    <t>张颢译</t>
  </si>
  <si>
    <t>201828050115</t>
  </si>
  <si>
    <t>丘鹏荣</t>
  </si>
  <si>
    <t>201828020412</t>
  </si>
  <si>
    <t>梁智豪</t>
  </si>
  <si>
    <t>201828020525</t>
  </si>
  <si>
    <t>魏锦旺</t>
  </si>
  <si>
    <t>201828020407</t>
  </si>
  <si>
    <t>胡杰成</t>
  </si>
  <si>
    <t>201828050123</t>
  </si>
  <si>
    <t>吴文</t>
  </si>
  <si>
    <t>201828080207</t>
  </si>
  <si>
    <t>陈雪冰</t>
  </si>
  <si>
    <t>201828080211</t>
  </si>
  <si>
    <t>范俊杰</t>
  </si>
  <si>
    <t>201828050215</t>
  </si>
  <si>
    <t>李渝龙</t>
  </si>
  <si>
    <t>201828080217</t>
  </si>
  <si>
    <t>赖纪鸣</t>
  </si>
  <si>
    <t>201828020705</t>
  </si>
  <si>
    <t>耿远明</t>
  </si>
  <si>
    <t>201828080118</t>
  </si>
  <si>
    <t>梅颢耀</t>
  </si>
  <si>
    <t>201828020308</t>
  </si>
  <si>
    <t>黄颖昕</t>
  </si>
  <si>
    <t>201828050120</t>
  </si>
  <si>
    <t>魏风</t>
  </si>
  <si>
    <t>201828020505</t>
  </si>
  <si>
    <t>陈晴朗</t>
  </si>
  <si>
    <t>201828020514</t>
  </si>
  <si>
    <t>黎捷</t>
  </si>
  <si>
    <t>201828080105</t>
  </si>
  <si>
    <t>陈志星</t>
  </si>
  <si>
    <t>201828080116</t>
  </si>
  <si>
    <t>刘志刚</t>
  </si>
  <si>
    <t>201828020716</t>
  </si>
  <si>
    <t>梁光浩</t>
  </si>
  <si>
    <t>201828080107</t>
  </si>
  <si>
    <t>何俊晓</t>
  </si>
  <si>
    <t>201828050116</t>
  </si>
  <si>
    <t>丘淑芬</t>
  </si>
  <si>
    <t>201828020312</t>
  </si>
  <si>
    <t>李卓航</t>
  </si>
  <si>
    <t>201828080121</t>
  </si>
  <si>
    <t>区景升</t>
  </si>
  <si>
    <t>201828020120</t>
  </si>
  <si>
    <t>苏俊炜</t>
  </si>
  <si>
    <t>201828080205</t>
  </si>
  <si>
    <t>陈锐烨</t>
  </si>
  <si>
    <t>201828050227</t>
  </si>
  <si>
    <t>赵少川</t>
  </si>
  <si>
    <t>201828020107</t>
  </si>
  <si>
    <t>关继燊</t>
  </si>
  <si>
    <t>201828050126</t>
  </si>
  <si>
    <t>曾浩荣</t>
  </si>
  <si>
    <t>201828020725</t>
  </si>
  <si>
    <t>吴梓浩</t>
  </si>
  <si>
    <t>201828020108</t>
  </si>
  <si>
    <t>侯锡波</t>
  </si>
  <si>
    <t>201828020327</t>
  </si>
  <si>
    <t>赵家乐</t>
  </si>
  <si>
    <t>201828050130</t>
  </si>
  <si>
    <t>郑嘉豪</t>
  </si>
  <si>
    <t>201828050104</t>
  </si>
  <si>
    <t>陈泽权</t>
  </si>
  <si>
    <t>201828020219</t>
  </si>
  <si>
    <t>钱锦盛</t>
  </si>
  <si>
    <t>201828020422</t>
  </si>
  <si>
    <t>吴嘉宝</t>
  </si>
  <si>
    <t>201828020708</t>
  </si>
  <si>
    <t>郭仟希</t>
  </si>
  <si>
    <t>201828020522</t>
  </si>
  <si>
    <t>林伟源</t>
  </si>
  <si>
    <t>201828020423</t>
  </si>
  <si>
    <t>吴嘉铭</t>
  </si>
  <si>
    <t>201828020202</t>
  </si>
  <si>
    <t>陈灏瀚</t>
  </si>
  <si>
    <t>201828050209</t>
  </si>
  <si>
    <t>高凌</t>
  </si>
  <si>
    <t>201828020209</t>
  </si>
  <si>
    <t>李浩</t>
  </si>
  <si>
    <t>201828050212</t>
  </si>
  <si>
    <t>黄东明</t>
  </si>
  <si>
    <t>201828020112</t>
  </si>
  <si>
    <t>霍颖轩</t>
  </si>
  <si>
    <t>201828050111</t>
  </si>
  <si>
    <t>李钰雯</t>
  </si>
  <si>
    <t>201828080104</t>
  </si>
  <si>
    <t>陈泽辉</t>
  </si>
  <si>
    <t>201828080115</t>
  </si>
  <si>
    <t>刘鸿搏</t>
  </si>
  <si>
    <t>201828020104</t>
  </si>
  <si>
    <t>邓俊耀</t>
  </si>
  <si>
    <t>201828080204</t>
  </si>
  <si>
    <t>陈俊廷</t>
  </si>
  <si>
    <t>201828050226</t>
  </si>
  <si>
    <t>张泽宇</t>
  </si>
  <si>
    <t>预备党员</t>
  </si>
  <si>
    <t>201828020413</t>
  </si>
  <si>
    <t>刘洁镟</t>
  </si>
  <si>
    <t>201828080130</t>
  </si>
  <si>
    <t>张珍</t>
  </si>
  <si>
    <t>201828080201</t>
  </si>
  <si>
    <t>蔡旭禧</t>
  </si>
  <si>
    <t>201828080227</t>
  </si>
  <si>
    <t>钟建彬</t>
  </si>
  <si>
    <t>201828050118</t>
  </si>
  <si>
    <t>唐华</t>
  </si>
  <si>
    <t>201828020220</t>
  </si>
  <si>
    <t>丘俊龙</t>
  </si>
  <si>
    <t>201828020101</t>
  </si>
  <si>
    <t>陈皓隽</t>
  </si>
  <si>
    <t>201828020303</t>
  </si>
  <si>
    <t>陈希龙</t>
  </si>
  <si>
    <t>201828020403</t>
  </si>
  <si>
    <t>陈笑宇</t>
  </si>
  <si>
    <t>201828020518</t>
  </si>
  <si>
    <t>梁学彬</t>
  </si>
  <si>
    <t>201828080218</t>
  </si>
  <si>
    <t>李思露</t>
  </si>
  <si>
    <t>201828020323</t>
  </si>
  <si>
    <t>王志</t>
  </si>
  <si>
    <t>201828020213</t>
  </si>
  <si>
    <t>梁毅滨</t>
  </si>
  <si>
    <t>201828020313</t>
  </si>
  <si>
    <t>梁超伟</t>
  </si>
  <si>
    <t>201828080111</t>
  </si>
  <si>
    <t>邝子坤</t>
  </si>
  <si>
    <t>201828020603</t>
  </si>
  <si>
    <t>冯铭昌</t>
  </si>
  <si>
    <t>201828020318</t>
  </si>
  <si>
    <t>马一航</t>
  </si>
  <si>
    <t>201828080117</t>
  </si>
  <si>
    <t>罗泊麟</t>
  </si>
  <si>
    <t>201828020421</t>
  </si>
  <si>
    <t>温宇琛</t>
  </si>
  <si>
    <t>201828020709</t>
  </si>
  <si>
    <t>何亨耀</t>
  </si>
  <si>
    <t>201828020310</t>
  </si>
  <si>
    <t>李继贤</t>
  </si>
  <si>
    <t>201828020620</t>
  </si>
  <si>
    <t>夏廷彰</t>
  </si>
  <si>
    <t>201828050213</t>
  </si>
  <si>
    <t>景利港</t>
  </si>
  <si>
    <t>201828020214</t>
  </si>
  <si>
    <t>201828050206</t>
  </si>
  <si>
    <t>邓蔚珂</t>
  </si>
  <si>
    <t>201828020621</t>
  </si>
  <si>
    <t>冼英杰</t>
  </si>
  <si>
    <t>201828050328</t>
  </si>
  <si>
    <t>张丽君</t>
  </si>
  <si>
    <t>201828080101</t>
  </si>
  <si>
    <t>蔡婉玲</t>
  </si>
  <si>
    <t>201828020105</t>
  </si>
  <si>
    <t>范准</t>
  </si>
  <si>
    <t>201828020510</t>
  </si>
  <si>
    <t>黄超</t>
  </si>
  <si>
    <t>201828020504</t>
  </si>
  <si>
    <t>陈景辉</t>
  </si>
  <si>
    <t>201828050221</t>
  </si>
  <si>
    <t>谭启辰</t>
  </si>
  <si>
    <t>201828080213</t>
  </si>
  <si>
    <t>冯麒桦</t>
  </si>
  <si>
    <t>201828020417</t>
  </si>
  <si>
    <t>吕旭文</t>
  </si>
  <si>
    <t>201828020305</t>
  </si>
  <si>
    <t>冯浩斌</t>
  </si>
  <si>
    <t>201828020222</t>
  </si>
  <si>
    <t>王天天</t>
  </si>
  <si>
    <t>201828020506</t>
  </si>
  <si>
    <t>陈思昊</t>
  </si>
  <si>
    <t>201828020430</t>
  </si>
  <si>
    <t>周俊生</t>
  </si>
  <si>
    <t>201828080102</t>
  </si>
  <si>
    <t>陈长青</t>
  </si>
  <si>
    <t>201828020425</t>
  </si>
  <si>
    <t>严炼锟</t>
  </si>
  <si>
    <t>201828080114</t>
  </si>
  <si>
    <t>梁旭荣</t>
  </si>
  <si>
    <t>201828020419</t>
  </si>
  <si>
    <t>彭双智</t>
  </si>
  <si>
    <t>201828020325</t>
  </si>
  <si>
    <t>杨文洲</t>
  </si>
  <si>
    <t>201828050330</t>
  </si>
  <si>
    <t>钟嘉壕</t>
  </si>
  <si>
    <t>201828020714</t>
  </si>
  <si>
    <t>李昌荣</t>
  </si>
  <si>
    <t>201828020625</t>
  </si>
  <si>
    <t>杨泽炫</t>
  </si>
  <si>
    <t>201828020115</t>
  </si>
  <si>
    <t>李俊锋</t>
  </si>
  <si>
    <t>201828050305</t>
  </si>
  <si>
    <t>201828020602</t>
  </si>
  <si>
    <t>陈国雄</t>
  </si>
  <si>
    <t>201828020508</t>
  </si>
  <si>
    <t>韩峥</t>
  </si>
  <si>
    <t>201828020109</t>
  </si>
  <si>
    <t>胡康明</t>
  </si>
  <si>
    <t>201828020711</t>
  </si>
  <si>
    <t>黄彦辉</t>
  </si>
  <si>
    <t>201828080224</t>
  </si>
  <si>
    <t>曾梅青</t>
  </si>
  <si>
    <t>201828020331</t>
  </si>
  <si>
    <t>邹祖鹏</t>
  </si>
  <si>
    <t>201828050327</t>
  </si>
  <si>
    <t>曾繁东</t>
  </si>
  <si>
    <t>201828020608</t>
  </si>
  <si>
    <t>李楚晨</t>
  </si>
  <si>
    <t>201828050125</t>
  </si>
  <si>
    <t>殷浩峰</t>
  </si>
  <si>
    <t>201828080122</t>
  </si>
  <si>
    <t>苏元浩</t>
  </si>
  <si>
    <t>201828020201</t>
  </si>
  <si>
    <t>陈海威</t>
  </si>
  <si>
    <t>201828020216</t>
  </si>
  <si>
    <t>林泽洋</t>
  </si>
  <si>
    <t>201828020320</t>
  </si>
  <si>
    <t>欧鑫</t>
  </si>
  <si>
    <t>201828020615</t>
  </si>
  <si>
    <t>罗晓玲</t>
  </si>
  <si>
    <t>201828020206</t>
  </si>
  <si>
    <t>江翊行</t>
  </si>
  <si>
    <t>201828050224</t>
  </si>
  <si>
    <t>叶彬</t>
  </si>
  <si>
    <t>201828050312</t>
  </si>
  <si>
    <t>梁炜轩</t>
  </si>
  <si>
    <t>201828080203</t>
  </si>
  <si>
    <t>陈泊钧</t>
  </si>
  <si>
    <t>201828050208</t>
  </si>
  <si>
    <t>冯安生</t>
  </si>
  <si>
    <t>201828020721</t>
  </si>
  <si>
    <t>潘思帆</t>
  </si>
  <si>
    <t>201828020601</t>
  </si>
  <si>
    <t>蔡佳杰</t>
  </si>
  <si>
    <t>201828020729</t>
  </si>
  <si>
    <t>袁欣哲</t>
  </si>
  <si>
    <t>201828020128</t>
  </si>
  <si>
    <t>姚钦月</t>
  </si>
  <si>
    <t>201828020526</t>
  </si>
  <si>
    <t>伍劲豪</t>
  </si>
  <si>
    <t>201828020527</t>
  </si>
  <si>
    <t>冼志均</t>
  </si>
  <si>
    <t>201828020610</t>
  </si>
  <si>
    <t>李翊桐</t>
  </si>
  <si>
    <t>201828080226</t>
  </si>
  <si>
    <t>郑配天</t>
  </si>
  <si>
    <t>201828020626</t>
  </si>
  <si>
    <t>余禧宇</t>
  </si>
  <si>
    <t>201828050106</t>
  </si>
  <si>
    <t>华明海</t>
  </si>
  <si>
    <t>201828020614</t>
  </si>
  <si>
    <t>卢森宇</t>
  </si>
  <si>
    <t>201828020110</t>
  </si>
  <si>
    <t>黄化</t>
  </si>
  <si>
    <t>201828020516</t>
  </si>
  <si>
    <t>黎穗生</t>
  </si>
  <si>
    <t>201828020627</t>
  </si>
  <si>
    <t>曾君豪</t>
  </si>
  <si>
    <t>201828020230</t>
  </si>
  <si>
    <t>朱锦荣</t>
  </si>
  <si>
    <t>201828020404</t>
  </si>
  <si>
    <t>邓煜雄</t>
  </si>
  <si>
    <t>201828020306</t>
  </si>
  <si>
    <t>何啟铭</t>
  </si>
  <si>
    <t>201828020208</t>
  </si>
  <si>
    <t>蓝威</t>
  </si>
  <si>
    <t>201828050309</t>
  </si>
  <si>
    <t>江国坤</t>
  </si>
  <si>
    <t>201828020215</t>
  </si>
  <si>
    <t>林良政</t>
  </si>
  <si>
    <t>201828050320</t>
  </si>
  <si>
    <t>王思敏</t>
  </si>
  <si>
    <t>201828020212</t>
  </si>
  <si>
    <t>连泽楷</t>
  </si>
  <si>
    <t>201828020309</t>
  </si>
  <si>
    <t>李衡</t>
  </si>
  <si>
    <t>201828020428</t>
  </si>
  <si>
    <t>张宏</t>
  </si>
  <si>
    <t>201828020606</t>
  </si>
  <si>
    <t>黄博灵</t>
  </si>
  <si>
    <t>201828050322</t>
  </si>
  <si>
    <t>颜可达</t>
  </si>
  <si>
    <t>201828020127</t>
  </si>
  <si>
    <t>许祥达</t>
  </si>
  <si>
    <t>201828050102</t>
  </si>
  <si>
    <t>陈晓宇</t>
  </si>
  <si>
    <t>201828080230</t>
  </si>
  <si>
    <t>朱志文</t>
  </si>
  <si>
    <t>201828050230</t>
  </si>
  <si>
    <t>朱浩</t>
  </si>
  <si>
    <t>201828080109</t>
  </si>
  <si>
    <t>洪竞涛</t>
  </si>
  <si>
    <t>201828020227</t>
  </si>
  <si>
    <t>谢静薏</t>
  </si>
  <si>
    <t>201828020630</t>
  </si>
  <si>
    <t>庄添杰</t>
  </si>
  <si>
    <t>201828020513</t>
  </si>
  <si>
    <t>李成来</t>
  </si>
  <si>
    <t>201828020617</t>
  </si>
  <si>
    <t>马嘉辉</t>
  </si>
  <si>
    <t>201828050317</t>
  </si>
  <si>
    <t>施兆远</t>
  </si>
  <si>
    <t>201828050228</t>
  </si>
  <si>
    <t>钟泓皓</t>
  </si>
  <si>
    <t>201828020427</t>
  </si>
  <si>
    <t>张高炜</t>
  </si>
  <si>
    <t>201828020102</t>
  </si>
  <si>
    <t>陈晖权</t>
  </si>
  <si>
    <t>201828020113</t>
  </si>
  <si>
    <t>贾淼焱</t>
  </si>
  <si>
    <t>201828050214</t>
  </si>
  <si>
    <t>李福</t>
  </si>
  <si>
    <t>201828050313</t>
  </si>
  <si>
    <t>梁轩源</t>
  </si>
  <si>
    <t>201828020406</t>
  </si>
  <si>
    <t>何文浩</t>
  </si>
  <si>
    <t>201828020609</t>
  </si>
  <si>
    <t>李兴阳</t>
  </si>
  <si>
    <t>201828020712</t>
  </si>
  <si>
    <t>黄智斌</t>
  </si>
  <si>
    <t>201828020221</t>
  </si>
  <si>
    <t>王嘉伟</t>
  </si>
  <si>
    <t>201828080208</t>
  </si>
  <si>
    <t>陈彦毓</t>
  </si>
  <si>
    <t>201828020304</t>
  </si>
  <si>
    <t>樊璐</t>
  </si>
  <si>
    <t>201828020103</t>
  </si>
  <si>
    <t>邓竣滔</t>
  </si>
  <si>
    <t>201828020431</t>
  </si>
  <si>
    <t>祝杰</t>
  </si>
  <si>
    <t>201828020211</t>
  </si>
  <si>
    <t>李栩森</t>
  </si>
  <si>
    <t>201828020726</t>
  </si>
  <si>
    <t>熊家民</t>
  </si>
  <si>
    <t>201828020217</t>
  </si>
  <si>
    <t>刘晓龙</t>
  </si>
  <si>
    <t>201828080212</t>
  </si>
  <si>
    <t>范泽生</t>
  </si>
  <si>
    <t>201828020713</t>
  </si>
  <si>
    <t>赖俊霖</t>
  </si>
  <si>
    <t>201828020224</t>
  </si>
  <si>
    <t>吴泽智</t>
  </si>
  <si>
    <t>201828020118</t>
  </si>
  <si>
    <t>梁永棋</t>
  </si>
  <si>
    <t>201828020330</t>
  </si>
  <si>
    <t>朱浩轩</t>
  </si>
  <si>
    <t>201828020604</t>
  </si>
  <si>
    <t>韩毅</t>
  </si>
  <si>
    <t>201828080124</t>
  </si>
  <si>
    <t>伍子龙</t>
  </si>
  <si>
    <t>201828080219</t>
  </si>
  <si>
    <t>龙子维</t>
  </si>
  <si>
    <t>201828020315</t>
  </si>
  <si>
    <t>刘宗鑫</t>
  </si>
  <si>
    <t>201828020613</t>
  </si>
  <si>
    <t>廖涵裕</t>
  </si>
  <si>
    <t>201828020616</t>
  </si>
  <si>
    <t>吕育桓</t>
  </si>
  <si>
    <t>201828020130</t>
  </si>
  <si>
    <t>郑东涛</t>
  </si>
  <si>
    <t>201828020524</t>
  </si>
  <si>
    <t>孙家乐</t>
  </si>
  <si>
    <t>201828050216</t>
  </si>
  <si>
    <t>梁琪</t>
  </si>
  <si>
    <t>201728080107</t>
  </si>
  <si>
    <t>蒋雯雯</t>
  </si>
  <si>
    <t>201828020519</t>
  </si>
  <si>
    <t>梁志聪</t>
  </si>
  <si>
    <t>201828020612</t>
  </si>
  <si>
    <t>李哲玮</t>
  </si>
  <si>
    <t>201828020322</t>
  </si>
  <si>
    <t>石根</t>
  </si>
  <si>
    <t>201828020520</t>
  </si>
  <si>
    <t>廖鸿生</t>
  </si>
  <si>
    <t>201828020131</t>
  </si>
  <si>
    <t>钟泽杰</t>
  </si>
  <si>
    <t>201828020512</t>
  </si>
  <si>
    <t>雷毅</t>
  </si>
  <si>
    <t>201828020502</t>
  </si>
  <si>
    <t>陈兵</t>
  </si>
  <si>
    <t>201828050119</t>
  </si>
  <si>
    <t>汤志昊</t>
  </si>
  <si>
    <t>201828050220</t>
  </si>
  <si>
    <t>孙俊熙</t>
  </si>
  <si>
    <t>201828020618</t>
  </si>
  <si>
    <t>欧俊杰</t>
  </si>
  <si>
    <t>201828080123</t>
  </si>
  <si>
    <t>王兆禧</t>
  </si>
  <si>
    <t>201828020231</t>
  </si>
  <si>
    <t>朱未</t>
  </si>
  <si>
    <t>201828020401</t>
  </si>
  <si>
    <t>陈萌</t>
  </si>
  <si>
    <t>201828050202</t>
  </si>
  <si>
    <t>蔡伟强</t>
  </si>
  <si>
    <t>201828020121</t>
  </si>
  <si>
    <t>苏文洪</t>
  </si>
  <si>
    <t>201828020226</t>
  </si>
  <si>
    <t>谢鸿桢</t>
  </si>
  <si>
    <t>201828020429</t>
  </si>
  <si>
    <t>张晓逸</t>
  </si>
  <si>
    <t>201828020402</t>
  </si>
  <si>
    <t>陈显矗</t>
  </si>
  <si>
    <t>201828020727</t>
  </si>
  <si>
    <t>杨金科</t>
  </si>
  <si>
    <t>201828020426</t>
  </si>
  <si>
    <t>曾嘉浩</t>
  </si>
  <si>
    <t>201828020207</t>
  </si>
  <si>
    <t>康宇健</t>
  </si>
  <si>
    <t>郭俊炜</t>
  </si>
  <si>
    <t>201828020531</t>
  </si>
  <si>
    <t>钟俊贤</t>
  </si>
  <si>
    <t>201828050325</t>
  </si>
  <si>
    <t>杨云龙</t>
  </si>
  <si>
    <t>201828020719</t>
  </si>
  <si>
    <t>201828050210</t>
  </si>
  <si>
    <t>龚明言</t>
  </si>
  <si>
    <t>梁力为</t>
  </si>
  <si>
    <t>201828020119</t>
  </si>
  <si>
    <t>丘一鸣</t>
  </si>
  <si>
    <t>201828050302</t>
  </si>
  <si>
    <t>陈嘉豪</t>
  </si>
  <si>
    <t>201828050204</t>
  </si>
  <si>
    <t>陈文娴</t>
  </si>
  <si>
    <t>201828050129</t>
  </si>
  <si>
    <t>张小宽</t>
  </si>
  <si>
    <t>201828050122</t>
  </si>
  <si>
    <t>温振宇</t>
  </si>
  <si>
    <t>201828050301</t>
  </si>
  <si>
    <t>蔡润</t>
  </si>
  <si>
    <t>201828050223</t>
  </si>
  <si>
    <t>萧尔澎</t>
  </si>
  <si>
    <t>201828050201</t>
  </si>
  <si>
    <t>边起楠</t>
  </si>
  <si>
    <t>201828050121</t>
  </si>
  <si>
    <t>卫子恒</t>
  </si>
  <si>
    <t>朱庭轩</t>
  </si>
  <si>
    <t>201828020720</t>
  </si>
  <si>
    <t>罗竣文</t>
  </si>
  <si>
    <t>201828080220</t>
  </si>
  <si>
    <t>邱泽智</t>
  </si>
  <si>
    <t>201828080221</t>
  </si>
  <si>
    <t>苏睿龙</t>
  </si>
  <si>
    <t>201828020517</t>
  </si>
  <si>
    <t>李展鹏</t>
  </si>
  <si>
    <t>班级姓名</t>
  </si>
  <si>
    <t>总分等级</t>
  </si>
  <si>
    <t>15建筑学2</t>
  </si>
  <si>
    <t>78.4</t>
  </si>
  <si>
    <t>及格</t>
  </si>
  <si>
    <t>80.3</t>
  </si>
  <si>
    <t>良好</t>
  </si>
  <si>
    <t>80.5</t>
  </si>
  <si>
    <t>75.6</t>
  </si>
  <si>
    <t>79.8</t>
  </si>
  <si>
    <t>82.4</t>
  </si>
  <si>
    <t>80.2</t>
  </si>
  <si>
    <t>78.9</t>
  </si>
  <si>
    <t>76.4</t>
  </si>
  <si>
    <t>78.3</t>
  </si>
  <si>
    <t>15建筑学1</t>
  </si>
  <si>
    <t>82.5</t>
  </si>
  <si>
    <t>77.2</t>
  </si>
  <si>
    <t>77.1</t>
  </si>
  <si>
    <t>78.7</t>
  </si>
  <si>
    <t>78.1</t>
  </si>
  <si>
    <t>86.7</t>
  </si>
  <si>
    <t>79.9</t>
  </si>
  <si>
    <t>78.8</t>
  </si>
  <si>
    <t>15水利水电2</t>
  </si>
  <si>
    <t>201528050223</t>
  </si>
  <si>
    <t>吴昂澄</t>
  </si>
  <si>
    <t>81.4</t>
  </si>
  <si>
    <t>201528050222</t>
  </si>
  <si>
    <t>翁泓生</t>
  </si>
  <si>
    <t>75.5</t>
  </si>
  <si>
    <t>201528050220</t>
  </si>
  <si>
    <t>麦展慈</t>
  </si>
  <si>
    <t>76.1</t>
  </si>
  <si>
    <t>201528050211</t>
  </si>
  <si>
    <t>何敢彪</t>
  </si>
  <si>
    <t>77.7</t>
  </si>
  <si>
    <t>201528050201</t>
  </si>
  <si>
    <t>陈师妍</t>
  </si>
  <si>
    <t>77.4</t>
  </si>
  <si>
    <t>15水利水电1</t>
  </si>
  <si>
    <t>201528050122</t>
  </si>
  <si>
    <t>温紫茹</t>
  </si>
  <si>
    <t>75.8</t>
  </si>
  <si>
    <t>15土木工程5</t>
  </si>
  <si>
    <t>201528050120</t>
  </si>
  <si>
    <t>林政</t>
  </si>
  <si>
    <t>76.6</t>
  </si>
  <si>
    <t>201528050107</t>
  </si>
  <si>
    <t>何天行</t>
  </si>
  <si>
    <t>83.8</t>
  </si>
  <si>
    <t>201528050106</t>
  </si>
  <si>
    <t>冯瑞芬</t>
  </si>
  <si>
    <t>80.9</t>
  </si>
  <si>
    <t>201528050104</t>
  </si>
  <si>
    <t>陈粤华</t>
  </si>
  <si>
    <t>77.5</t>
  </si>
  <si>
    <t>201528020821</t>
  </si>
  <si>
    <t>汤富章</t>
  </si>
  <si>
    <t>75.7</t>
  </si>
  <si>
    <t>15土木地工1</t>
  </si>
  <si>
    <t>201528020815</t>
  </si>
  <si>
    <t>刘永军</t>
  </si>
  <si>
    <t>79.7</t>
  </si>
  <si>
    <t>201528020813</t>
  </si>
  <si>
    <t>林鑫</t>
  </si>
  <si>
    <t>75.4</t>
  </si>
  <si>
    <t>201528020808</t>
  </si>
  <si>
    <t>劳秀雯</t>
  </si>
  <si>
    <t>201528020805</t>
  </si>
  <si>
    <t>黄国斌</t>
  </si>
  <si>
    <t>79.4</t>
  </si>
  <si>
    <t>201528020802</t>
  </si>
  <si>
    <t>岑佳俊</t>
  </si>
  <si>
    <t>201528020724</t>
  </si>
  <si>
    <t>谢增杰</t>
  </si>
  <si>
    <t>83.4</t>
  </si>
  <si>
    <t>201528020702</t>
  </si>
  <si>
    <t>陈隽用</t>
  </si>
  <si>
    <t>15土木工程4</t>
  </si>
  <si>
    <t>201528020626</t>
  </si>
  <si>
    <t>张梓荣</t>
  </si>
  <si>
    <t>78.6</t>
  </si>
  <si>
    <t>15土木路桥1</t>
  </si>
  <si>
    <t>201528020625</t>
  </si>
  <si>
    <t>张伟恒</t>
  </si>
  <si>
    <t>201528020621</t>
  </si>
  <si>
    <t>吴林芷</t>
  </si>
  <si>
    <t>84.6</t>
  </si>
  <si>
    <t>15土木管理1</t>
  </si>
  <si>
    <t>201528020616</t>
  </si>
  <si>
    <t>刘雨晴</t>
  </si>
  <si>
    <t>201528020610</t>
  </si>
  <si>
    <t>李锦童</t>
  </si>
  <si>
    <t>201528020607</t>
  </si>
  <si>
    <t>黄亮贤</t>
  </si>
  <si>
    <t>80.6</t>
  </si>
  <si>
    <t>201528020528</t>
  </si>
  <si>
    <t>80.7</t>
  </si>
  <si>
    <t>201528020527</t>
  </si>
  <si>
    <t>赵惠敏</t>
  </si>
  <si>
    <t>77.3</t>
  </si>
  <si>
    <t>201528020521</t>
  </si>
  <si>
    <t>魏奇龙</t>
  </si>
  <si>
    <t>76.7</t>
  </si>
  <si>
    <t>201528020512</t>
  </si>
  <si>
    <t>梁隽灵</t>
  </si>
  <si>
    <t>84.2</t>
  </si>
  <si>
    <t>15土木工程3</t>
  </si>
  <si>
    <t>201528020510</t>
  </si>
  <si>
    <t>88.9</t>
  </si>
  <si>
    <t>201528020509</t>
  </si>
  <si>
    <t>黄奕武</t>
  </si>
  <si>
    <t>75.1</t>
  </si>
  <si>
    <t>201528020428</t>
  </si>
  <si>
    <t>叶华彬</t>
  </si>
  <si>
    <t>75.3</t>
  </si>
  <si>
    <t>201528020411</t>
  </si>
  <si>
    <t>黎镇宇</t>
  </si>
  <si>
    <t>201528020409</t>
  </si>
  <si>
    <t>赖耿东</t>
  </si>
  <si>
    <t>15土木工程2</t>
  </si>
  <si>
    <t>201528020325</t>
  </si>
  <si>
    <t>袁华聪</t>
  </si>
  <si>
    <t>77.9</t>
  </si>
  <si>
    <t>201528020324</t>
  </si>
  <si>
    <t>尹静雯</t>
  </si>
  <si>
    <t>78.2</t>
  </si>
  <si>
    <t>201528020322</t>
  </si>
  <si>
    <t>杨俊锋</t>
  </si>
  <si>
    <t>201528020311</t>
  </si>
  <si>
    <t>霍永杰</t>
  </si>
  <si>
    <t>201528020307</t>
  </si>
  <si>
    <t>冯燕玉</t>
  </si>
  <si>
    <t>80.4</t>
  </si>
  <si>
    <t>201528020306</t>
  </si>
  <si>
    <t>方锦松</t>
  </si>
  <si>
    <t>201528020304</t>
  </si>
  <si>
    <t>陈文源</t>
  </si>
  <si>
    <t>201528020302</t>
  </si>
  <si>
    <t>陈伟杰</t>
  </si>
  <si>
    <t>76.2</t>
  </si>
  <si>
    <t>201528020206</t>
  </si>
  <si>
    <t>冯志辉</t>
  </si>
  <si>
    <t>15土木工程1</t>
  </si>
  <si>
    <t>201528020127</t>
  </si>
  <si>
    <t>郑迪钊</t>
  </si>
  <si>
    <t>76.3</t>
  </si>
  <si>
    <t>201528020124</t>
  </si>
  <si>
    <t>许振广</t>
  </si>
  <si>
    <t>201528020114</t>
  </si>
  <si>
    <t>林殿迟</t>
  </si>
  <si>
    <t>79.2</t>
  </si>
  <si>
    <t>201528020112</t>
  </si>
  <si>
    <t>李逊</t>
  </si>
  <si>
    <t>83.2</t>
  </si>
  <si>
    <t>16建筑学2</t>
  </si>
  <si>
    <t>201526141304</t>
  </si>
  <si>
    <t>78.5</t>
  </si>
  <si>
    <t>201525100103</t>
  </si>
  <si>
    <t>陈杭钦</t>
  </si>
  <si>
    <t>81.8</t>
  </si>
  <si>
    <t>201522010516</t>
  </si>
  <si>
    <t>80.8</t>
  </si>
  <si>
    <t>75.9</t>
  </si>
  <si>
    <t>83.0</t>
  </si>
  <si>
    <t>201519080412</t>
  </si>
  <si>
    <t>莫比林</t>
  </si>
  <si>
    <t>81.5</t>
  </si>
  <si>
    <t>16水利水电1</t>
  </si>
  <si>
    <t>201638010117</t>
  </si>
  <si>
    <t>88.1</t>
  </si>
  <si>
    <t>201638010107</t>
  </si>
  <si>
    <t>82.1</t>
  </si>
  <si>
    <t>201628080229</t>
  </si>
  <si>
    <t>76.0</t>
  </si>
  <si>
    <t>201628080228</t>
  </si>
  <si>
    <t>79.5</t>
  </si>
  <si>
    <t>201628080222</t>
  </si>
  <si>
    <t>201628080221</t>
  </si>
  <si>
    <t>81.1</t>
  </si>
  <si>
    <t>201628080213</t>
  </si>
  <si>
    <t>201628080208</t>
  </si>
  <si>
    <t>81.6</t>
  </si>
  <si>
    <t>201628080205</t>
  </si>
  <si>
    <t>76.5</t>
  </si>
  <si>
    <t>16建筑学1</t>
  </si>
  <si>
    <t>201628080131</t>
  </si>
  <si>
    <t>201628080130</t>
  </si>
  <si>
    <t>201628080127</t>
  </si>
  <si>
    <t>201628080126</t>
  </si>
  <si>
    <t>76.9</t>
  </si>
  <si>
    <t>201628080124</t>
  </si>
  <si>
    <t>201628080122</t>
  </si>
  <si>
    <t>201628080117</t>
  </si>
  <si>
    <t>201628080116</t>
  </si>
  <si>
    <t>201628080112</t>
  </si>
  <si>
    <t>201628080110</t>
  </si>
  <si>
    <t>201628080107</t>
  </si>
  <si>
    <t>16水利水电3</t>
  </si>
  <si>
    <t>201628050327</t>
  </si>
  <si>
    <t>201628050325</t>
  </si>
  <si>
    <t>201628050324</t>
  </si>
  <si>
    <t>84.8</t>
  </si>
  <si>
    <t>201628050322</t>
  </si>
  <si>
    <t>91.5</t>
  </si>
  <si>
    <t>优秀</t>
  </si>
  <si>
    <t>201628050317</t>
  </si>
  <si>
    <t>77.8</t>
  </si>
  <si>
    <t>201628050313</t>
  </si>
  <si>
    <t>201628050310</t>
  </si>
  <si>
    <t>201628050307</t>
  </si>
  <si>
    <t>201628050306</t>
  </si>
  <si>
    <t>201628050305</t>
  </si>
  <si>
    <t>201628050303</t>
  </si>
  <si>
    <t>201628050301</t>
  </si>
  <si>
    <t>16水利水电2</t>
  </si>
  <si>
    <t>201628050229</t>
  </si>
  <si>
    <t>87.8</t>
  </si>
  <si>
    <t>201628050225</t>
  </si>
  <si>
    <t>201628050220</t>
  </si>
  <si>
    <t>88.5</t>
  </si>
  <si>
    <t>201628050213</t>
  </si>
  <si>
    <t>201628050205</t>
  </si>
  <si>
    <t>82.8</t>
  </si>
  <si>
    <t>201628050204</t>
  </si>
  <si>
    <t>201628050128</t>
  </si>
  <si>
    <t>201628050126</t>
  </si>
  <si>
    <t>87.7</t>
  </si>
  <si>
    <t>201628050122</t>
  </si>
  <si>
    <t>201628050121</t>
  </si>
  <si>
    <t>201628050119</t>
  </si>
  <si>
    <t>201628050117</t>
  </si>
  <si>
    <t>77.6</t>
  </si>
  <si>
    <t>201628050108</t>
  </si>
  <si>
    <t>83.1</t>
  </si>
  <si>
    <t>201628050107</t>
  </si>
  <si>
    <t>201628050106</t>
  </si>
  <si>
    <t>201628050102</t>
  </si>
  <si>
    <t>16土木管理1</t>
  </si>
  <si>
    <t>201628020827</t>
  </si>
  <si>
    <t>16土木工程4</t>
  </si>
  <si>
    <t>201628020826</t>
  </si>
  <si>
    <t>201628020825</t>
  </si>
  <si>
    <t>77.0</t>
  </si>
  <si>
    <t>201628020824</t>
  </si>
  <si>
    <t>82.9</t>
  </si>
  <si>
    <t>16土木地工1</t>
  </si>
  <si>
    <t>201628020823</t>
  </si>
  <si>
    <t>201628020820</t>
  </si>
  <si>
    <t>91.8</t>
  </si>
  <si>
    <t>201628020819</t>
  </si>
  <si>
    <t>17土木工程2</t>
  </si>
  <si>
    <t>201628020818</t>
  </si>
  <si>
    <t>201628020817</t>
  </si>
  <si>
    <t>81.3</t>
  </si>
  <si>
    <t>201628020815</t>
  </si>
  <si>
    <t>201628020813</t>
  </si>
  <si>
    <t>201628020811</t>
  </si>
  <si>
    <t>201628020810</t>
  </si>
  <si>
    <t>201628020809</t>
  </si>
  <si>
    <t>201628020807</t>
  </si>
  <si>
    <t>16土木路桥1</t>
  </si>
  <si>
    <t>201628020806</t>
  </si>
  <si>
    <t>201628020805</t>
  </si>
  <si>
    <t>201628020804</t>
  </si>
  <si>
    <t>201628020803</t>
  </si>
  <si>
    <t>201628020729</t>
  </si>
  <si>
    <t>201628020728</t>
  </si>
  <si>
    <t>76.8</t>
  </si>
  <si>
    <t>201628020727</t>
  </si>
  <si>
    <t>201628020726</t>
  </si>
  <si>
    <t>201628020724</t>
  </si>
  <si>
    <t>201628020723</t>
  </si>
  <si>
    <t>201628020719</t>
  </si>
  <si>
    <t>201628020718</t>
  </si>
  <si>
    <t>201628020717</t>
  </si>
  <si>
    <t>201628020715</t>
  </si>
  <si>
    <t>89.0</t>
  </si>
  <si>
    <t>201628020714</t>
  </si>
  <si>
    <t>201628020713</t>
  </si>
  <si>
    <t>201628020712</t>
  </si>
  <si>
    <t>201628020709</t>
  </si>
  <si>
    <t>201628020707</t>
  </si>
  <si>
    <t>201628020706</t>
  </si>
  <si>
    <t>88.7</t>
  </si>
  <si>
    <t>201628020703</t>
  </si>
  <si>
    <t>91.0</t>
  </si>
  <si>
    <t>201628020701</t>
  </si>
  <si>
    <t>81.2</t>
  </si>
  <si>
    <t>201628020628</t>
  </si>
  <si>
    <t>75.2</t>
  </si>
  <si>
    <t>201628020627</t>
  </si>
  <si>
    <t>16土木工程3</t>
  </si>
  <si>
    <t>201628020623</t>
  </si>
  <si>
    <t>201628020621</t>
  </si>
  <si>
    <t>201628020620</t>
  </si>
  <si>
    <t>79.3</t>
  </si>
  <si>
    <t>201628020617</t>
  </si>
  <si>
    <t>82.2</t>
  </si>
  <si>
    <t>201628020610</t>
  </si>
  <si>
    <t>86.3</t>
  </si>
  <si>
    <t>201628020607</t>
  </si>
  <si>
    <t>201628020606</t>
  </si>
  <si>
    <t>83.6</t>
  </si>
  <si>
    <t>201628020603</t>
  </si>
  <si>
    <t>201628020529</t>
  </si>
  <si>
    <t>201628020528</t>
  </si>
  <si>
    <t>85.8</t>
  </si>
  <si>
    <t>201628020527</t>
  </si>
  <si>
    <t>201628020526</t>
  </si>
  <si>
    <t>16土木工程2</t>
  </si>
  <si>
    <t>201628020523</t>
  </si>
  <si>
    <t>201628020521</t>
  </si>
  <si>
    <t>80.1</t>
  </si>
  <si>
    <t>201628020520</t>
  </si>
  <si>
    <t>80.0</t>
  </si>
  <si>
    <t>201628020519</t>
  </si>
  <si>
    <t>201628020516</t>
  </si>
  <si>
    <t>201628020514</t>
  </si>
  <si>
    <t>81.0</t>
  </si>
  <si>
    <t>201628020512</t>
  </si>
  <si>
    <t>201628020511</t>
  </si>
  <si>
    <t>201628020510</t>
  </si>
  <si>
    <t>201628020509</t>
  </si>
  <si>
    <t>201628020507</t>
  </si>
  <si>
    <t>201628020506</t>
  </si>
  <si>
    <t>201628020429</t>
  </si>
  <si>
    <t>201628020427</t>
  </si>
  <si>
    <t>82.0</t>
  </si>
  <si>
    <t>201628020424</t>
  </si>
  <si>
    <t>201628020421</t>
  </si>
  <si>
    <t>201628020420</t>
  </si>
  <si>
    <t>86.2</t>
  </si>
  <si>
    <t>201628020419</t>
  </si>
  <si>
    <t>201628020413</t>
  </si>
  <si>
    <t>201628020412</t>
  </si>
  <si>
    <t>201628020409</t>
  </si>
  <si>
    <t>201628020406</t>
  </si>
  <si>
    <t>201628020401</t>
  </si>
  <si>
    <t>201628020329</t>
  </si>
  <si>
    <t>201628020324</t>
  </si>
  <si>
    <t>201628020322</t>
  </si>
  <si>
    <t>16土木工程1</t>
  </si>
  <si>
    <t>201628020318</t>
  </si>
  <si>
    <t>201628020313</t>
  </si>
  <si>
    <t>78.0</t>
  </si>
  <si>
    <t>201628020306</t>
  </si>
  <si>
    <t>201628020304</t>
  </si>
  <si>
    <t>201628020302</t>
  </si>
  <si>
    <t>201628020225</t>
  </si>
  <si>
    <t>201628020224</t>
  </si>
  <si>
    <t>85.6</t>
  </si>
  <si>
    <t>201628020223</t>
  </si>
  <si>
    <t>201628020222</t>
  </si>
  <si>
    <t>201628020221</t>
  </si>
  <si>
    <t>201628020220</t>
  </si>
  <si>
    <t>201628020219</t>
  </si>
  <si>
    <t>201628020218</t>
  </si>
  <si>
    <t>201628020215</t>
  </si>
  <si>
    <t>201628020214</t>
  </si>
  <si>
    <t>201628020211</t>
  </si>
  <si>
    <t>201628020210</t>
  </si>
  <si>
    <t>201628020209</t>
  </si>
  <si>
    <t>201628020206</t>
  </si>
  <si>
    <t>201628020204</t>
  </si>
  <si>
    <t>201628020203</t>
  </si>
  <si>
    <t>201628020130</t>
  </si>
  <si>
    <t>83.9</t>
  </si>
  <si>
    <t>201628020129</t>
  </si>
  <si>
    <t>85.1</t>
  </si>
  <si>
    <t>201628020128</t>
  </si>
  <si>
    <t>201628020126</t>
  </si>
  <si>
    <t>79.0</t>
  </si>
  <si>
    <t>201628020119</t>
  </si>
  <si>
    <t>201628020117</t>
  </si>
  <si>
    <t>201628020108</t>
  </si>
  <si>
    <t>85.7</t>
  </si>
  <si>
    <t>201628020107</t>
  </si>
  <si>
    <t>86.9</t>
  </si>
  <si>
    <t>201628020106</t>
  </si>
  <si>
    <t>201628020105</t>
  </si>
  <si>
    <t>201628020102</t>
  </si>
  <si>
    <t>201620010514</t>
  </si>
  <si>
    <t>85.4</t>
  </si>
  <si>
    <t>201616060224</t>
  </si>
  <si>
    <t>201614090229</t>
  </si>
  <si>
    <t>87.1</t>
  </si>
  <si>
    <t>201614010228</t>
  </si>
  <si>
    <t>201613050106</t>
  </si>
  <si>
    <t>201430360704</t>
  </si>
  <si>
    <t>88.2</t>
  </si>
  <si>
    <t>17土木工程8</t>
  </si>
  <si>
    <t>201713070216</t>
  </si>
  <si>
    <t>88.4</t>
  </si>
  <si>
    <t>17水利水电2</t>
  </si>
  <si>
    <t>201719080627</t>
  </si>
  <si>
    <t>81.7</t>
  </si>
  <si>
    <t>17建筑学1</t>
  </si>
  <si>
    <t>201721060209</t>
  </si>
  <si>
    <t>201726140606</t>
  </si>
  <si>
    <t>17土木工程1</t>
  </si>
  <si>
    <t>201728020101</t>
  </si>
  <si>
    <t>201728020105</t>
  </si>
  <si>
    <t>82.6</t>
  </si>
  <si>
    <t>201728020107</t>
  </si>
  <si>
    <t>201728020108</t>
  </si>
  <si>
    <t>201728020109</t>
  </si>
  <si>
    <t>82.3</t>
  </si>
  <si>
    <t>201728020110</t>
  </si>
  <si>
    <t>201728020112</t>
  </si>
  <si>
    <t>201728020113</t>
  </si>
  <si>
    <t>201728020114</t>
  </si>
  <si>
    <t>201728020115</t>
  </si>
  <si>
    <t>95.5</t>
  </si>
  <si>
    <t>201728020116</t>
  </si>
  <si>
    <t>201728020117</t>
  </si>
  <si>
    <t>201728020118</t>
  </si>
  <si>
    <t>201728020119</t>
  </si>
  <si>
    <t>82.7</t>
  </si>
  <si>
    <t>201728020121</t>
  </si>
  <si>
    <t>201728020122</t>
  </si>
  <si>
    <t>201728020123</t>
  </si>
  <si>
    <t>201728020125</t>
  </si>
  <si>
    <t>91.6</t>
  </si>
  <si>
    <t>201728020126</t>
  </si>
  <si>
    <t>87.9</t>
  </si>
  <si>
    <t>201728020127</t>
  </si>
  <si>
    <t>201728020128</t>
  </si>
  <si>
    <t>201728020129</t>
  </si>
  <si>
    <t>201728020130</t>
  </si>
  <si>
    <t>201728020201</t>
  </si>
  <si>
    <t>201728020202</t>
  </si>
  <si>
    <t>201728020203</t>
  </si>
  <si>
    <t>201728020204</t>
  </si>
  <si>
    <t>201728020205</t>
  </si>
  <si>
    <t>201728020206</t>
  </si>
  <si>
    <t>201728020207</t>
  </si>
  <si>
    <t>201728020208</t>
  </si>
  <si>
    <t>201728020209</t>
  </si>
  <si>
    <t>201728020210</t>
  </si>
  <si>
    <t>201728020211</t>
  </si>
  <si>
    <t>201728020212</t>
  </si>
  <si>
    <t>90.5</t>
  </si>
  <si>
    <t>201728020213</t>
  </si>
  <si>
    <t>83.5</t>
  </si>
  <si>
    <t>201728020214</t>
  </si>
  <si>
    <t>90.0</t>
  </si>
  <si>
    <t>201728020216</t>
  </si>
  <si>
    <t>201728020217</t>
  </si>
  <si>
    <t>201728020218</t>
  </si>
  <si>
    <t>84.0</t>
  </si>
  <si>
    <t>201728020219</t>
  </si>
  <si>
    <t>85.2</t>
  </si>
  <si>
    <t>201728020223</t>
  </si>
  <si>
    <t>201728020225</t>
  </si>
  <si>
    <t>94.9</t>
  </si>
  <si>
    <t>201728020226</t>
  </si>
  <si>
    <t>201728020227</t>
  </si>
  <si>
    <t>201728020228</t>
  </si>
  <si>
    <t>17土木工程3</t>
  </si>
  <si>
    <t>201728020302</t>
  </si>
  <si>
    <t>88.0</t>
  </si>
  <si>
    <t>201728020303</t>
  </si>
  <si>
    <t>201728020304</t>
  </si>
  <si>
    <t>201728020305</t>
  </si>
  <si>
    <t>201728020306</t>
  </si>
  <si>
    <t>201728020307</t>
  </si>
  <si>
    <t>86.1</t>
  </si>
  <si>
    <t>201728020308</t>
  </si>
  <si>
    <t>201728020310</t>
  </si>
  <si>
    <t>201728020311</t>
  </si>
  <si>
    <t>201728020312</t>
  </si>
  <si>
    <t>201728020314</t>
  </si>
  <si>
    <t>83.7</t>
  </si>
  <si>
    <t>201728020315</t>
  </si>
  <si>
    <t>97.5</t>
  </si>
  <si>
    <t>201728020316</t>
  </si>
  <si>
    <t>201728020318</t>
  </si>
  <si>
    <t>201728020319</t>
  </si>
  <si>
    <t>201728020323</t>
  </si>
  <si>
    <t>201728020324</t>
  </si>
  <si>
    <t>201728020325</t>
  </si>
  <si>
    <t>201728020329</t>
  </si>
  <si>
    <t>85.0</t>
  </si>
  <si>
    <t>201728020330</t>
  </si>
  <si>
    <t>17土木工程4</t>
  </si>
  <si>
    <t>201728020401</t>
  </si>
  <si>
    <t>201728020402</t>
  </si>
  <si>
    <t>201728020404</t>
  </si>
  <si>
    <t>86.8</t>
  </si>
  <si>
    <t>201728020406</t>
  </si>
  <si>
    <t>201728020408</t>
  </si>
  <si>
    <t>201728020409</t>
  </si>
  <si>
    <t>93.5</t>
  </si>
  <si>
    <t>201728020411</t>
  </si>
  <si>
    <t>201728020412</t>
  </si>
  <si>
    <t>89.3</t>
  </si>
  <si>
    <t>201728020415</t>
  </si>
  <si>
    <t>201728020418</t>
  </si>
  <si>
    <t>201728020419</t>
  </si>
  <si>
    <t>201728020422</t>
  </si>
  <si>
    <t>201728020423</t>
  </si>
  <si>
    <t>201728020425</t>
  </si>
  <si>
    <t>201728020426</t>
  </si>
  <si>
    <t>201728020427</t>
  </si>
  <si>
    <t>87.6</t>
  </si>
  <si>
    <t>201728020428</t>
  </si>
  <si>
    <t>17土木工程5</t>
  </si>
  <si>
    <t>201728020501</t>
  </si>
  <si>
    <t>201728020502</t>
  </si>
  <si>
    <t>201728020503</t>
  </si>
  <si>
    <t>201728020504</t>
  </si>
  <si>
    <t>201728020506</t>
  </si>
  <si>
    <t>201728020508</t>
  </si>
  <si>
    <t>201728020509</t>
  </si>
  <si>
    <t>201728020510</t>
  </si>
  <si>
    <t>79.1</t>
  </si>
  <si>
    <t>201728020511</t>
  </si>
  <si>
    <t>201728020512</t>
  </si>
  <si>
    <t>201728020515</t>
  </si>
  <si>
    <t>201728020516</t>
  </si>
  <si>
    <t>201728020517</t>
  </si>
  <si>
    <t>201728020518</t>
  </si>
  <si>
    <t>201728020520</t>
  </si>
  <si>
    <t>201728020523</t>
  </si>
  <si>
    <t>201728020525</t>
  </si>
  <si>
    <t>201728020527</t>
  </si>
  <si>
    <t>201728020528</t>
  </si>
  <si>
    <t>201728020529</t>
  </si>
  <si>
    <t>201728020530</t>
  </si>
  <si>
    <t>84.1</t>
  </si>
  <si>
    <t>17土木工程6</t>
  </si>
  <si>
    <t>201728020601</t>
  </si>
  <si>
    <t>201728020602</t>
  </si>
  <si>
    <t>79.6</t>
  </si>
  <si>
    <t>201728020603</t>
  </si>
  <si>
    <t>201728020604</t>
  </si>
  <si>
    <t>201728020605</t>
  </si>
  <si>
    <t>94.5</t>
  </si>
  <si>
    <t>201728020606</t>
  </si>
  <si>
    <t>90.8</t>
  </si>
  <si>
    <t>201728020607</t>
  </si>
  <si>
    <t>201728020608</t>
  </si>
  <si>
    <t>201728020609</t>
  </si>
  <si>
    <t>201728020610</t>
  </si>
  <si>
    <t>201728020611</t>
  </si>
  <si>
    <t>93.2</t>
  </si>
  <si>
    <t>201728020612</t>
  </si>
  <si>
    <t>201728020613</t>
  </si>
  <si>
    <t>201728020616</t>
  </si>
  <si>
    <t>201728020618</t>
  </si>
  <si>
    <t>201728020619</t>
  </si>
  <si>
    <t>201728020620</t>
  </si>
  <si>
    <t>201728020624</t>
  </si>
  <si>
    <t>201728020625</t>
  </si>
  <si>
    <t>201728020628</t>
  </si>
  <si>
    <t>201728020630</t>
  </si>
  <si>
    <t>17土木工程7</t>
  </si>
  <si>
    <t>201728020701</t>
  </si>
  <si>
    <t>201728020702</t>
  </si>
  <si>
    <t>201728020703</t>
  </si>
  <si>
    <t>201728020704</t>
  </si>
  <si>
    <t>89.7</t>
  </si>
  <si>
    <t>201728020706</t>
  </si>
  <si>
    <t>201728020707</t>
  </si>
  <si>
    <t>201728020708</t>
  </si>
  <si>
    <t>201728020709</t>
  </si>
  <si>
    <t>88.6</t>
  </si>
  <si>
    <t>201728020711</t>
  </si>
  <si>
    <t>201728020713</t>
  </si>
  <si>
    <t>201728020715</t>
  </si>
  <si>
    <t>201728020716</t>
  </si>
  <si>
    <t>201728020718</t>
  </si>
  <si>
    <t>91.7</t>
  </si>
  <si>
    <t>201728020719</t>
  </si>
  <si>
    <t>201728020720</t>
  </si>
  <si>
    <t>201728020721</t>
  </si>
  <si>
    <t>201728020722</t>
  </si>
  <si>
    <t>201728020724</t>
  </si>
  <si>
    <t>201728020725</t>
  </si>
  <si>
    <t>201728020726</t>
  </si>
  <si>
    <t>201728020728</t>
  </si>
  <si>
    <t>201728020730</t>
  </si>
  <si>
    <t>201728020801</t>
  </si>
  <si>
    <t>84.5</t>
  </si>
  <si>
    <t>201728020802</t>
  </si>
  <si>
    <t>201728020803</t>
  </si>
  <si>
    <t>84.9</t>
  </si>
  <si>
    <t>201728020804</t>
  </si>
  <si>
    <t>201728020806</t>
  </si>
  <si>
    <t>201728020807</t>
  </si>
  <si>
    <t>201728020808</t>
  </si>
  <si>
    <t>201728020811</t>
  </si>
  <si>
    <t>201728020813</t>
  </si>
  <si>
    <t>201728020814</t>
  </si>
  <si>
    <t>85.3</t>
  </si>
  <si>
    <t>201728020815</t>
  </si>
  <si>
    <t>201728020817</t>
  </si>
  <si>
    <t>201728020820</t>
  </si>
  <si>
    <t>201728020821</t>
  </si>
  <si>
    <t>201728020822</t>
  </si>
  <si>
    <t>92.2</t>
  </si>
  <si>
    <t>201728020824</t>
  </si>
  <si>
    <t>201728020826</t>
  </si>
  <si>
    <t>201728020827</t>
  </si>
  <si>
    <t>89.8</t>
  </si>
  <si>
    <t>201728020828</t>
  </si>
  <si>
    <t>89.2</t>
  </si>
  <si>
    <t>201728020830</t>
  </si>
  <si>
    <t>17水利水电1</t>
  </si>
  <si>
    <t>201728050105</t>
  </si>
  <si>
    <t>201728050106</t>
  </si>
  <si>
    <t>87.4</t>
  </si>
  <si>
    <t>201728050107</t>
  </si>
  <si>
    <t>201728050111</t>
  </si>
  <si>
    <t>201728050112</t>
  </si>
  <si>
    <t>201728050115</t>
  </si>
  <si>
    <t>91.1</t>
  </si>
  <si>
    <t>201728050116</t>
  </si>
  <si>
    <t>92.0</t>
  </si>
  <si>
    <t>201728050117</t>
  </si>
  <si>
    <t>201728050119</t>
  </si>
  <si>
    <t>87.2</t>
  </si>
  <si>
    <t>201728050123</t>
  </si>
  <si>
    <t>201728050125</t>
  </si>
  <si>
    <t>201728050126</t>
  </si>
  <si>
    <t>201728050127</t>
  </si>
  <si>
    <t>201728050128</t>
  </si>
  <si>
    <t>201728050129</t>
  </si>
  <si>
    <t>201728050130</t>
  </si>
  <si>
    <t>201728050201</t>
  </si>
  <si>
    <t>201728050204</t>
  </si>
  <si>
    <t>201728050205</t>
  </si>
  <si>
    <t>201728050206</t>
  </si>
  <si>
    <t>201728050207</t>
  </si>
  <si>
    <t>201728050209</t>
  </si>
  <si>
    <t>201728050211</t>
  </si>
  <si>
    <t>201728050212</t>
  </si>
  <si>
    <t>201728050214</t>
  </si>
  <si>
    <t>201728050215</t>
  </si>
  <si>
    <t>201728050216</t>
  </si>
  <si>
    <t>201728050217</t>
  </si>
  <si>
    <t>85.5</t>
  </si>
  <si>
    <t>201728050218</t>
  </si>
  <si>
    <t>201728050219</t>
  </si>
  <si>
    <t>84.7</t>
  </si>
  <si>
    <t>201728050220</t>
  </si>
  <si>
    <t>王珮懿</t>
  </si>
  <si>
    <t>201728050221</t>
  </si>
  <si>
    <t>201728050222</t>
  </si>
  <si>
    <t>201728050223</t>
  </si>
  <si>
    <t>85.9</t>
  </si>
  <si>
    <t>201728050224</t>
  </si>
  <si>
    <t>201728050226</t>
  </si>
  <si>
    <t>201728050227</t>
  </si>
  <si>
    <t>201728050228</t>
  </si>
  <si>
    <t>201728050229</t>
  </si>
  <si>
    <t>17水利水电3</t>
  </si>
  <si>
    <t>201728050301</t>
  </si>
  <si>
    <t>201728050302</t>
  </si>
  <si>
    <t>201728050304</t>
  </si>
  <si>
    <t>201728050305</t>
  </si>
  <si>
    <t>86.6</t>
  </si>
  <si>
    <t>201728050306</t>
  </si>
  <si>
    <t>201728050307</t>
  </si>
  <si>
    <t>201728050308</t>
  </si>
  <si>
    <t>201728050309</t>
  </si>
  <si>
    <t>201728050311</t>
  </si>
  <si>
    <t>201728050314</t>
  </si>
  <si>
    <t>梁晓琳</t>
  </si>
  <si>
    <t>201728050316</t>
  </si>
  <si>
    <t>201728050318</t>
  </si>
  <si>
    <t>201728050319</t>
  </si>
  <si>
    <t>201728050320</t>
  </si>
  <si>
    <t>94.8</t>
  </si>
  <si>
    <t>201728050321</t>
  </si>
  <si>
    <t>201728050324</t>
  </si>
  <si>
    <t>201728050325</t>
  </si>
  <si>
    <t>201728050328</t>
  </si>
  <si>
    <t>201728080101</t>
  </si>
  <si>
    <t>201728080104</t>
  </si>
  <si>
    <t>201728080105</t>
  </si>
  <si>
    <t>201728080108</t>
  </si>
  <si>
    <t>201728080109</t>
  </si>
  <si>
    <t>201728080111</t>
  </si>
  <si>
    <t>201728080112</t>
  </si>
  <si>
    <t>201728080116</t>
  </si>
  <si>
    <t>201728080117</t>
  </si>
  <si>
    <t>201728080118</t>
  </si>
  <si>
    <t>201728080120</t>
  </si>
  <si>
    <t>201728080123</t>
  </si>
  <si>
    <t>201728080124</t>
  </si>
  <si>
    <t>201728080125</t>
  </si>
  <si>
    <t>201728080126</t>
  </si>
  <si>
    <t>201728080127</t>
  </si>
  <si>
    <t>201728080129</t>
  </si>
  <si>
    <t>201728080130</t>
  </si>
  <si>
    <t>17建筑学2</t>
  </si>
  <si>
    <t>201728080201</t>
  </si>
  <si>
    <t>201728080202</t>
  </si>
  <si>
    <t>201728080203</t>
  </si>
  <si>
    <t>201728080204</t>
  </si>
  <si>
    <t>201728080205</t>
  </si>
  <si>
    <t>201728080207</t>
  </si>
  <si>
    <t>86.0</t>
  </si>
  <si>
    <t>201728080208</t>
  </si>
  <si>
    <t>201728080209</t>
  </si>
  <si>
    <t>201728080210</t>
  </si>
  <si>
    <t>201728080213</t>
  </si>
  <si>
    <t>201728080214</t>
  </si>
  <si>
    <t>201728080215</t>
  </si>
  <si>
    <t>201728080216</t>
  </si>
  <si>
    <t>201728080217</t>
  </si>
  <si>
    <t>201728080218</t>
  </si>
  <si>
    <t>201728080220</t>
  </si>
  <si>
    <t>201728080221</t>
  </si>
  <si>
    <t>201728080224</t>
  </si>
  <si>
    <t>201728080225</t>
  </si>
  <si>
    <t>201728080227</t>
  </si>
  <si>
    <t>201728080228</t>
  </si>
  <si>
    <t>201728080230</t>
  </si>
  <si>
    <t>84.3</t>
  </si>
  <si>
    <t>18建筑学1</t>
  </si>
  <si>
    <t>18建筑学2</t>
  </si>
  <si>
    <t>18土木工程1</t>
  </si>
  <si>
    <t>18土木工程2</t>
  </si>
  <si>
    <t>84.4</t>
  </si>
  <si>
    <t>18土木工程3</t>
  </si>
  <si>
    <t>18土木工程4</t>
  </si>
  <si>
    <t>87.3</t>
  </si>
  <si>
    <t>18土木工程5</t>
  </si>
  <si>
    <t>18土木工程6</t>
  </si>
  <si>
    <t>88.3</t>
  </si>
  <si>
    <t>201828020605</t>
  </si>
  <si>
    <t>18土木工程7</t>
  </si>
  <si>
    <t>201828020701</t>
  </si>
  <si>
    <t>陈楷瀚</t>
  </si>
  <si>
    <t>87.0</t>
  </si>
  <si>
    <t>18水利水电1</t>
  </si>
  <si>
    <t>89.5</t>
  </si>
  <si>
    <t>18水利水电2</t>
  </si>
  <si>
    <t>92.5</t>
  </si>
  <si>
    <t>81.9</t>
  </si>
  <si>
    <t>18水利水电3</t>
  </si>
  <si>
    <t>陈俊锋</t>
  </si>
  <si>
    <t>83.3</t>
  </si>
  <si>
    <t>201430360714</t>
  </si>
  <si>
    <t>梁泽棠</t>
  </si>
  <si>
    <t>陈力行</t>
  </si>
  <si>
    <t>傅星海</t>
  </si>
  <si>
    <t>潘超</t>
  </si>
  <si>
    <t>体测没过</t>
  </si>
  <si>
    <t>体侧+挂科没过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</si>
</sst>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黑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27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6" applyNumberFormat="0" applyFon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4" fillId="38" borderId="7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5" fillId="0" borderId="0" xfId="50" applyAlignment="1">
      <alignment horizontal="center" vertical="center" wrapText="1"/>
    </xf>
    <xf numFmtId="0" fontId="6" fillId="0" borderId="0" xfId="50" applyFont="1">
      <alignment vertical="center"/>
    </xf>
    <xf numFmtId="0" fontId="5" fillId="0" borderId="0" xfId="50" applyFill="1" applyAlignment="1">
      <alignment horizontal="center" vertical="center"/>
    </xf>
    <xf numFmtId="0" fontId="5" fillId="0" borderId="0" xfId="50">
      <alignment vertical="center"/>
    </xf>
    <xf numFmtId="49" fontId="5" fillId="0" borderId="0" xfId="50" applyNumberFormat="1">
      <alignment vertical="center"/>
    </xf>
    <xf numFmtId="0" fontId="5" fillId="5" borderId="0" xfId="50" applyFill="1">
      <alignment vertical="center"/>
    </xf>
    <xf numFmtId="177" fontId="5" fillId="0" borderId="0" xfId="50" applyNumberFormat="1">
      <alignment vertical="center"/>
    </xf>
    <xf numFmtId="0" fontId="5" fillId="0" borderId="0" xfId="50" applyFill="1">
      <alignment vertical="center"/>
    </xf>
    <xf numFmtId="0" fontId="5" fillId="0" borderId="0" xfId="50" applyAlignment="1">
      <alignment horizontal="center" vertical="center"/>
    </xf>
    <xf numFmtId="0" fontId="5" fillId="0" borderId="1" xfId="50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0" fontId="6" fillId="6" borderId="1" xfId="50" applyFont="1" applyFill="1" applyBorder="1" applyAlignment="1">
      <alignment horizontal="center" vertical="center"/>
    </xf>
    <xf numFmtId="49" fontId="6" fillId="6" borderId="1" xfId="50" applyNumberFormat="1" applyFont="1" applyFill="1" applyBorder="1" applyAlignment="1">
      <alignment horizontal="center" vertical="center"/>
    </xf>
    <xf numFmtId="176" fontId="6" fillId="6" borderId="1" xfId="50" applyNumberFormat="1" applyFont="1" applyFill="1" applyBorder="1" applyAlignment="1">
      <alignment horizontal="center" vertical="center"/>
    </xf>
    <xf numFmtId="0" fontId="6" fillId="7" borderId="1" xfId="50" applyFont="1" applyFill="1" applyBorder="1" applyAlignment="1">
      <alignment horizontal="center" vertical="center"/>
    </xf>
    <xf numFmtId="49" fontId="6" fillId="7" borderId="1" xfId="50" applyNumberFormat="1" applyFont="1" applyFill="1" applyBorder="1" applyAlignment="1">
      <alignment horizontal="center" vertical="center"/>
    </xf>
    <xf numFmtId="176" fontId="6" fillId="7" borderId="1" xfId="50" applyNumberFormat="1" applyFont="1" applyFill="1" applyBorder="1" applyAlignment="1">
      <alignment horizontal="center" vertical="center"/>
    </xf>
    <xf numFmtId="0" fontId="6" fillId="8" borderId="1" xfId="5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176" fontId="6" fillId="8" borderId="1" xfId="50" applyNumberFormat="1" applyFont="1" applyFill="1" applyBorder="1" applyAlignment="1">
      <alignment horizontal="center" vertical="center"/>
    </xf>
    <xf numFmtId="0" fontId="6" fillId="9" borderId="1" xfId="50" applyFont="1" applyFill="1" applyBorder="1" applyAlignment="1">
      <alignment horizontal="center" vertical="center"/>
    </xf>
    <xf numFmtId="49" fontId="6" fillId="9" borderId="1" xfId="50" applyNumberFormat="1" applyFont="1" applyFill="1" applyBorder="1" applyAlignment="1">
      <alignment horizontal="center" vertical="center"/>
    </xf>
    <xf numFmtId="176" fontId="6" fillId="9" borderId="1" xfId="50" applyNumberFormat="1" applyFont="1" applyFill="1" applyBorder="1" applyAlignment="1">
      <alignment horizontal="center" vertical="center"/>
    </xf>
    <xf numFmtId="0" fontId="6" fillId="10" borderId="1" xfId="50" applyFont="1" applyFill="1" applyBorder="1" applyAlignment="1">
      <alignment horizontal="center" vertical="center"/>
    </xf>
    <xf numFmtId="49" fontId="6" fillId="3" borderId="1" xfId="50" applyNumberFormat="1" applyFont="1" applyFill="1" applyBorder="1" applyAlignment="1">
      <alignment horizontal="center" vertical="center"/>
    </xf>
    <xf numFmtId="0" fontId="6" fillId="11" borderId="1" xfId="50" applyFont="1" applyFill="1" applyBorder="1" applyAlignment="1">
      <alignment horizontal="center" vertical="center"/>
    </xf>
    <xf numFmtId="176" fontId="6" fillId="11" borderId="1" xfId="50" applyNumberFormat="1" applyFont="1" applyFill="1" applyBorder="1" applyAlignment="1">
      <alignment horizontal="center" vertical="center"/>
    </xf>
    <xf numFmtId="0" fontId="6" fillId="5" borderId="1" xfId="50" applyFont="1" applyFill="1" applyBorder="1" applyAlignment="1">
      <alignment horizontal="center" vertical="center"/>
    </xf>
    <xf numFmtId="177" fontId="6" fillId="0" borderId="1" xfId="50" applyNumberFormat="1" applyFont="1" applyBorder="1" applyAlignment="1">
      <alignment horizontal="center" vertical="center"/>
    </xf>
    <xf numFmtId="177" fontId="6" fillId="6" borderId="1" xfId="50" applyNumberFormat="1" applyFont="1" applyFill="1" applyBorder="1" applyAlignment="1">
      <alignment horizontal="center" vertical="center"/>
    </xf>
    <xf numFmtId="177" fontId="6" fillId="7" borderId="1" xfId="50" applyNumberFormat="1" applyFont="1" applyFill="1" applyBorder="1" applyAlignment="1">
      <alignment horizontal="center" vertical="center"/>
    </xf>
    <xf numFmtId="176" fontId="6" fillId="2" borderId="1" xfId="50" applyNumberFormat="1" applyFont="1" applyFill="1" applyBorder="1" applyAlignment="1">
      <alignment horizontal="center" vertical="center"/>
    </xf>
    <xf numFmtId="177" fontId="6" fillId="8" borderId="1" xfId="50" applyNumberFormat="1" applyFont="1" applyFill="1" applyBorder="1" applyAlignment="1">
      <alignment horizontal="center" vertical="center"/>
    </xf>
    <xf numFmtId="177" fontId="6" fillId="9" borderId="1" xfId="50" applyNumberFormat="1" applyFont="1" applyFill="1" applyBorder="1" applyAlignment="1">
      <alignment horizontal="center" vertical="center"/>
    </xf>
    <xf numFmtId="176" fontId="6" fillId="3" borderId="1" xfId="50" applyNumberFormat="1" applyFont="1" applyFill="1" applyBorder="1" applyAlignment="1">
      <alignment horizontal="center" vertical="center"/>
    </xf>
    <xf numFmtId="177" fontId="6" fillId="11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>
      <alignment vertical="center"/>
    </xf>
    <xf numFmtId="0" fontId="6" fillId="4" borderId="1" xfId="50" applyFont="1" applyFill="1" applyBorder="1" applyAlignment="1">
      <alignment horizontal="center" vertical="center"/>
    </xf>
    <xf numFmtId="49" fontId="6" fillId="12" borderId="1" xfId="50" applyNumberFormat="1" applyFont="1" applyFill="1" applyBorder="1" applyAlignment="1">
      <alignment horizontal="center" vertical="center"/>
    </xf>
    <xf numFmtId="176" fontId="6" fillId="4" borderId="1" xfId="50" applyNumberFormat="1" applyFont="1" applyFill="1" applyBorder="1" applyAlignment="1">
      <alignment horizontal="center" vertical="center"/>
    </xf>
    <xf numFmtId="176" fontId="6" fillId="10" borderId="1" xfId="50" applyNumberFormat="1" applyFont="1" applyFill="1" applyBorder="1" applyAlignment="1">
      <alignment horizontal="center" vertical="center"/>
    </xf>
    <xf numFmtId="176" fontId="6" fillId="12" borderId="1" xfId="50" applyNumberFormat="1" applyFont="1" applyFill="1" applyBorder="1" applyAlignment="1">
      <alignment horizontal="center" vertical="center"/>
    </xf>
    <xf numFmtId="177" fontId="6" fillId="4" borderId="1" xfId="50" applyNumberFormat="1" applyFont="1" applyFill="1" applyBorder="1" applyAlignment="1">
      <alignment horizontal="center" vertical="center"/>
    </xf>
    <xf numFmtId="177" fontId="6" fillId="10" borderId="1" xfId="50" applyNumberFormat="1" applyFont="1" applyFill="1" applyBorder="1" applyAlignment="1">
      <alignment horizontal="center" vertical="center"/>
    </xf>
    <xf numFmtId="176" fontId="6" fillId="0" borderId="1" xfId="50" applyNumberFormat="1" applyFont="1" applyBorder="1" applyAlignment="1">
      <alignment horizontal="center" vertical="center"/>
    </xf>
    <xf numFmtId="176" fontId="6" fillId="5" borderId="1" xfId="5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6" fillId="5" borderId="0" xfId="0" applyFont="1" applyFill="1">
      <alignment vertical="center"/>
    </xf>
    <xf numFmtId="1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6" fontId="9" fillId="9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49" fontId="5" fillId="0" borderId="0" xfId="50" applyNumberFormat="1" applyAlignment="1">
      <alignment horizontal="center" vertical="center"/>
    </xf>
    <xf numFmtId="1" fontId="10" fillId="0" borderId="0" xfId="50" applyNumberFormat="1" applyFont="1">
      <alignment vertical="center"/>
    </xf>
    <xf numFmtId="49" fontId="5" fillId="0" borderId="1" xfId="50" applyNumberFormat="1" applyBorder="1" applyAlignment="1">
      <alignment horizontal="center" vertical="center" wrapText="1"/>
    </xf>
    <xf numFmtId="1" fontId="6" fillId="0" borderId="1" xfId="50" applyNumberFormat="1" applyFont="1" applyBorder="1" applyAlignment="1">
      <alignment horizontal="center" vertical="center"/>
    </xf>
    <xf numFmtId="1" fontId="6" fillId="6" borderId="1" xfId="50" applyNumberFormat="1" applyFont="1" applyFill="1" applyBorder="1" applyAlignment="1">
      <alignment horizontal="center" vertical="center"/>
    </xf>
    <xf numFmtId="1" fontId="6" fillId="7" borderId="1" xfId="50" applyNumberFormat="1" applyFont="1" applyFill="1" applyBorder="1" applyAlignment="1">
      <alignment horizontal="center" vertical="center"/>
    </xf>
    <xf numFmtId="1" fontId="6" fillId="8" borderId="1" xfId="50" applyNumberFormat="1" applyFont="1" applyFill="1" applyBorder="1" applyAlignment="1">
      <alignment horizontal="center" vertical="center"/>
    </xf>
    <xf numFmtId="1" fontId="6" fillId="9" borderId="1" xfId="50" applyNumberFormat="1" applyFont="1" applyFill="1" applyBorder="1" applyAlignment="1">
      <alignment horizontal="center" vertical="center"/>
    </xf>
    <xf numFmtId="0" fontId="6" fillId="0" borderId="1" xfId="50" applyFont="1" applyBorder="1">
      <alignment vertical="center"/>
    </xf>
    <xf numFmtId="1" fontId="6" fillId="11" borderId="1" xfId="50" applyNumberFormat="1" applyFont="1" applyFill="1" applyBorder="1" applyAlignment="1">
      <alignment horizontal="center" vertical="center"/>
    </xf>
    <xf numFmtId="0" fontId="6" fillId="13" borderId="1" xfId="50" applyFont="1" applyFill="1" applyBorder="1" applyAlignment="1">
      <alignment horizontal="center" vertical="center"/>
    </xf>
    <xf numFmtId="1" fontId="6" fillId="13" borderId="1" xfId="50" applyNumberFormat="1" applyFont="1" applyFill="1" applyBorder="1" applyAlignment="1">
      <alignment horizontal="center" vertical="center"/>
    </xf>
    <xf numFmtId="176" fontId="6" fillId="13" borderId="1" xfId="50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1" fontId="6" fillId="3" borderId="1" xfId="50" applyNumberFormat="1" applyFont="1" applyFill="1" applyBorder="1" applyAlignment="1">
      <alignment horizontal="center" vertical="center"/>
    </xf>
    <xf numFmtId="0" fontId="6" fillId="3" borderId="1" xfId="50" applyFont="1" applyFill="1" applyBorder="1">
      <alignment vertical="center"/>
    </xf>
    <xf numFmtId="0" fontId="11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6" fontId="3" fillId="13" borderId="1" xfId="5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177" fontId="6" fillId="7" borderId="1" xfId="0" applyNumberFormat="1" applyFont="1" applyFill="1" applyBorder="1" applyAlignment="1">
      <alignment horizontal="center" vertical="center"/>
    </xf>
    <xf numFmtId="177" fontId="6" fillId="9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77" fontId="6" fillId="1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50" applyFont="1" applyFill="1" applyBorder="1" applyAlignment="1" quotePrefix="1">
      <alignment horizontal="center" vertical="center" wrapText="1"/>
    </xf>
    <xf numFmtId="0" fontId="2" fillId="0" borderId="1" xfId="0" applyFont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&#22303;&#26408;&#12289;15&#24314;&#315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8&#32423;&#27719;&#24635;&#34920;&#20462;&#25913;&#24405;&#2083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H\Documents\WeChat%20Files\CSH1421929582\FileStorage\File\2019-09\16&#22303;&#26408;&#65288;&#38500;&#20102;3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8&#32423;&#27719;&#24635;&#34920;&#20462;&#2591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8&#24314;&#31569;&#27700;&#2103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368;&#32456;&#65289;&#21508;&#32423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"/>
      <sheetName val="体侧合格"/>
      <sheetName val="挂科"/>
      <sheetName val="标记"/>
      <sheetName val="17-ga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朱卓莹</v>
          </cell>
          <cell r="D2">
            <v>1</v>
          </cell>
        </row>
        <row r="3">
          <cell r="C3" t="str">
            <v>钟晓彤</v>
          </cell>
          <cell r="D3">
            <v>1</v>
          </cell>
        </row>
        <row r="4">
          <cell r="C4" t="str">
            <v>吴宇婷</v>
          </cell>
          <cell r="D4">
            <v>1</v>
          </cell>
        </row>
        <row r="5">
          <cell r="C5" t="str">
            <v>史晓铄</v>
          </cell>
          <cell r="D5">
            <v>1</v>
          </cell>
        </row>
        <row r="6">
          <cell r="C6" t="str">
            <v>彭静雯</v>
          </cell>
          <cell r="D6">
            <v>1</v>
          </cell>
        </row>
        <row r="7">
          <cell r="C7" t="str">
            <v>李镒健</v>
          </cell>
          <cell r="D7">
            <v>1</v>
          </cell>
        </row>
        <row r="8">
          <cell r="C8" t="str">
            <v>李海晴</v>
          </cell>
          <cell r="D8">
            <v>1</v>
          </cell>
        </row>
        <row r="9">
          <cell r="C9" t="str">
            <v>甘宗豪</v>
          </cell>
          <cell r="D9">
            <v>1</v>
          </cell>
        </row>
        <row r="10">
          <cell r="C10" t="str">
            <v>丁子倩</v>
          </cell>
          <cell r="D10">
            <v>1</v>
          </cell>
        </row>
        <row r="11">
          <cell r="C11" t="str">
            <v>陈宜</v>
          </cell>
          <cell r="D11">
            <v>1</v>
          </cell>
        </row>
        <row r="12">
          <cell r="C12" t="str">
            <v>张泽盛</v>
          </cell>
          <cell r="D12">
            <v>1</v>
          </cell>
        </row>
        <row r="13">
          <cell r="C13" t="str">
            <v>谢琦</v>
          </cell>
          <cell r="D13">
            <v>1</v>
          </cell>
        </row>
        <row r="14">
          <cell r="C14" t="str">
            <v>汤梓晴</v>
          </cell>
          <cell r="D14">
            <v>1</v>
          </cell>
        </row>
        <row r="15">
          <cell r="C15" t="str">
            <v>李星潼</v>
          </cell>
          <cell r="D15">
            <v>1</v>
          </cell>
        </row>
        <row r="16">
          <cell r="C16" t="str">
            <v>赖晓彬</v>
          </cell>
          <cell r="D16">
            <v>1</v>
          </cell>
        </row>
        <row r="17">
          <cell r="C17" t="str">
            <v>黄语彤</v>
          </cell>
          <cell r="D17">
            <v>1</v>
          </cell>
        </row>
        <row r="18">
          <cell r="C18" t="str">
            <v>黄碧佳</v>
          </cell>
          <cell r="D18">
            <v>1</v>
          </cell>
        </row>
        <row r="19">
          <cell r="C19" t="str">
            <v>胡冰清</v>
          </cell>
          <cell r="D19">
            <v>1</v>
          </cell>
        </row>
        <row r="20">
          <cell r="C20" t="str">
            <v>何珊珊</v>
          </cell>
          <cell r="D20">
            <v>1</v>
          </cell>
        </row>
        <row r="21">
          <cell r="C21" t="str">
            <v>樊晓晴</v>
          </cell>
          <cell r="D21">
            <v>1</v>
          </cell>
        </row>
        <row r="22">
          <cell r="C22" t="str">
            <v>蔡钰珊</v>
          </cell>
          <cell r="D22">
            <v>1</v>
          </cell>
        </row>
        <row r="23">
          <cell r="C23" t="str">
            <v>吴昂澄</v>
          </cell>
          <cell r="D23">
            <v>1</v>
          </cell>
        </row>
        <row r="24">
          <cell r="C24" t="str">
            <v>翁泓生</v>
          </cell>
          <cell r="D24">
            <v>1</v>
          </cell>
        </row>
        <row r="25">
          <cell r="C25" t="str">
            <v>麦展慈</v>
          </cell>
          <cell r="D25">
            <v>1</v>
          </cell>
        </row>
        <row r="26">
          <cell r="C26" t="str">
            <v>何敢彪</v>
          </cell>
          <cell r="D26">
            <v>1</v>
          </cell>
        </row>
        <row r="27">
          <cell r="C27" t="str">
            <v>陈师妍</v>
          </cell>
          <cell r="D27">
            <v>1</v>
          </cell>
        </row>
        <row r="28">
          <cell r="C28" t="str">
            <v>温紫茹</v>
          </cell>
          <cell r="D28">
            <v>1</v>
          </cell>
        </row>
        <row r="29">
          <cell r="C29" t="str">
            <v>林政</v>
          </cell>
          <cell r="D29">
            <v>1</v>
          </cell>
        </row>
        <row r="30">
          <cell r="C30" t="str">
            <v>何天行</v>
          </cell>
          <cell r="D30">
            <v>1</v>
          </cell>
        </row>
        <row r="31">
          <cell r="C31" t="str">
            <v>冯瑞芬</v>
          </cell>
          <cell r="D31">
            <v>1</v>
          </cell>
        </row>
        <row r="32">
          <cell r="C32" t="str">
            <v>陈粤华</v>
          </cell>
          <cell r="D32">
            <v>1</v>
          </cell>
        </row>
        <row r="33">
          <cell r="C33" t="str">
            <v>汤富章</v>
          </cell>
          <cell r="D33">
            <v>1</v>
          </cell>
        </row>
        <row r="34">
          <cell r="C34" t="str">
            <v>刘永军</v>
          </cell>
          <cell r="D34">
            <v>1</v>
          </cell>
        </row>
        <row r="35">
          <cell r="C35" t="str">
            <v>林鑫</v>
          </cell>
          <cell r="D35">
            <v>1</v>
          </cell>
        </row>
        <row r="36">
          <cell r="C36" t="str">
            <v>劳秀雯</v>
          </cell>
          <cell r="D36">
            <v>1</v>
          </cell>
        </row>
        <row r="37">
          <cell r="C37" t="str">
            <v>黄国斌</v>
          </cell>
          <cell r="D37">
            <v>1</v>
          </cell>
        </row>
        <row r="38">
          <cell r="C38" t="str">
            <v>岑佳俊</v>
          </cell>
          <cell r="D38">
            <v>1</v>
          </cell>
        </row>
        <row r="39">
          <cell r="C39" t="str">
            <v>谢增杰</v>
          </cell>
          <cell r="D39">
            <v>1</v>
          </cell>
        </row>
        <row r="40">
          <cell r="C40" t="str">
            <v>陈隽用</v>
          </cell>
          <cell r="D40">
            <v>1</v>
          </cell>
        </row>
        <row r="41">
          <cell r="C41" t="str">
            <v>张梓荣</v>
          </cell>
          <cell r="D41">
            <v>1</v>
          </cell>
        </row>
        <row r="42">
          <cell r="C42" t="str">
            <v>张伟恒</v>
          </cell>
          <cell r="D42">
            <v>1</v>
          </cell>
        </row>
        <row r="43">
          <cell r="C43" t="str">
            <v>吴林芷</v>
          </cell>
          <cell r="D43">
            <v>1</v>
          </cell>
        </row>
        <row r="44">
          <cell r="C44" t="str">
            <v>刘雨晴</v>
          </cell>
          <cell r="D44">
            <v>1</v>
          </cell>
        </row>
        <row r="45">
          <cell r="C45" t="str">
            <v>李锦童</v>
          </cell>
          <cell r="D45">
            <v>1</v>
          </cell>
        </row>
        <row r="46">
          <cell r="C46" t="str">
            <v>黄亮贤</v>
          </cell>
          <cell r="D46">
            <v>1</v>
          </cell>
        </row>
        <row r="47">
          <cell r="C47" t="str">
            <v>钟伟涛</v>
          </cell>
          <cell r="D47">
            <v>1</v>
          </cell>
        </row>
        <row r="48">
          <cell r="C48" t="str">
            <v>赵惠敏</v>
          </cell>
          <cell r="D48">
            <v>1</v>
          </cell>
        </row>
        <row r="49">
          <cell r="C49" t="str">
            <v>魏奇龙</v>
          </cell>
          <cell r="D49">
            <v>1</v>
          </cell>
        </row>
        <row r="50">
          <cell r="C50" t="str">
            <v>梁隽灵</v>
          </cell>
          <cell r="D50">
            <v>1</v>
          </cell>
        </row>
        <row r="51">
          <cell r="C51" t="str">
            <v>李俊龙</v>
          </cell>
          <cell r="D51">
            <v>1</v>
          </cell>
        </row>
        <row r="52">
          <cell r="C52" t="str">
            <v>黄奕武</v>
          </cell>
          <cell r="D52">
            <v>1</v>
          </cell>
        </row>
        <row r="53">
          <cell r="C53" t="str">
            <v>叶华彬</v>
          </cell>
          <cell r="D53">
            <v>1</v>
          </cell>
        </row>
        <row r="54">
          <cell r="C54" t="str">
            <v>黎镇宇</v>
          </cell>
          <cell r="D54">
            <v>1</v>
          </cell>
        </row>
        <row r="55">
          <cell r="C55" t="str">
            <v>赖耿东</v>
          </cell>
          <cell r="D55">
            <v>1</v>
          </cell>
        </row>
        <row r="56">
          <cell r="C56" t="str">
            <v>袁华聪</v>
          </cell>
          <cell r="D56">
            <v>1</v>
          </cell>
        </row>
        <row r="57">
          <cell r="C57" t="str">
            <v>尹静雯</v>
          </cell>
          <cell r="D57">
            <v>1</v>
          </cell>
        </row>
        <row r="58">
          <cell r="C58" t="str">
            <v>杨俊锋</v>
          </cell>
          <cell r="D58">
            <v>1</v>
          </cell>
        </row>
        <row r="59">
          <cell r="C59" t="str">
            <v>霍永杰</v>
          </cell>
          <cell r="D59">
            <v>1</v>
          </cell>
        </row>
        <row r="60">
          <cell r="C60" t="str">
            <v>冯燕玉</v>
          </cell>
          <cell r="D60">
            <v>1</v>
          </cell>
        </row>
        <row r="61">
          <cell r="C61" t="str">
            <v>方锦松</v>
          </cell>
          <cell r="D61">
            <v>1</v>
          </cell>
        </row>
        <row r="62">
          <cell r="C62" t="str">
            <v>陈文源</v>
          </cell>
          <cell r="D62">
            <v>1</v>
          </cell>
        </row>
        <row r="63">
          <cell r="C63" t="str">
            <v>陈伟杰</v>
          </cell>
          <cell r="D63">
            <v>1</v>
          </cell>
        </row>
        <row r="64">
          <cell r="C64" t="str">
            <v>冯志辉</v>
          </cell>
          <cell r="D64">
            <v>1</v>
          </cell>
        </row>
        <row r="65">
          <cell r="C65" t="str">
            <v>郑迪钊</v>
          </cell>
          <cell r="D65">
            <v>1</v>
          </cell>
        </row>
        <row r="66">
          <cell r="C66" t="str">
            <v>许振广</v>
          </cell>
          <cell r="D66">
            <v>1</v>
          </cell>
        </row>
        <row r="67">
          <cell r="C67" t="str">
            <v>林殿迟</v>
          </cell>
          <cell r="D67">
            <v>1</v>
          </cell>
        </row>
        <row r="68">
          <cell r="C68" t="str">
            <v>李逊</v>
          </cell>
          <cell r="D68">
            <v>1</v>
          </cell>
        </row>
        <row r="69">
          <cell r="C69" t="str">
            <v>陈舒怡</v>
          </cell>
          <cell r="D69">
            <v>1</v>
          </cell>
        </row>
        <row r="70">
          <cell r="C70" t="str">
            <v>陈杭钦</v>
          </cell>
          <cell r="D70">
            <v>1</v>
          </cell>
        </row>
        <row r="71">
          <cell r="C71" t="str">
            <v>刘立新</v>
          </cell>
          <cell r="D71">
            <v>1</v>
          </cell>
        </row>
        <row r="72">
          <cell r="C72" t="str">
            <v>姚育鑫</v>
          </cell>
          <cell r="D72">
            <v>1</v>
          </cell>
        </row>
        <row r="73">
          <cell r="C73" t="str">
            <v>高迦泳</v>
          </cell>
          <cell r="D73">
            <v>1</v>
          </cell>
        </row>
        <row r="74">
          <cell r="C74" t="str">
            <v>莫比林</v>
          </cell>
          <cell r="D74">
            <v>1</v>
          </cell>
        </row>
        <row r="75">
          <cell r="C75" t="str">
            <v>李广枫</v>
          </cell>
          <cell r="D75">
            <v>1</v>
          </cell>
        </row>
        <row r="76">
          <cell r="C76" t="str">
            <v>杜晓娜</v>
          </cell>
          <cell r="D76">
            <v>1</v>
          </cell>
        </row>
        <row r="77">
          <cell r="C77" t="str">
            <v>周瑞钰</v>
          </cell>
          <cell r="D77">
            <v>1</v>
          </cell>
        </row>
        <row r="78">
          <cell r="C78" t="str">
            <v>钟卓绰</v>
          </cell>
          <cell r="D78">
            <v>1</v>
          </cell>
        </row>
        <row r="79">
          <cell r="C79" t="str">
            <v>吴志珊</v>
          </cell>
          <cell r="D79">
            <v>1</v>
          </cell>
        </row>
        <row r="80">
          <cell r="C80" t="str">
            <v>田锐豪</v>
          </cell>
          <cell r="D80">
            <v>1</v>
          </cell>
        </row>
        <row r="81">
          <cell r="C81" t="str">
            <v>刘敏宁</v>
          </cell>
          <cell r="D81">
            <v>1</v>
          </cell>
        </row>
        <row r="82">
          <cell r="C82" t="str">
            <v>黄文慧</v>
          </cell>
          <cell r="D82">
            <v>1</v>
          </cell>
        </row>
        <row r="83">
          <cell r="C83" t="str">
            <v>杜幸莹</v>
          </cell>
          <cell r="D83">
            <v>1</v>
          </cell>
        </row>
        <row r="84">
          <cell r="C84" t="str">
            <v>周俊锋</v>
          </cell>
          <cell r="D84">
            <v>1</v>
          </cell>
        </row>
        <row r="85">
          <cell r="C85" t="str">
            <v>郑锦娜</v>
          </cell>
          <cell r="D85">
            <v>1</v>
          </cell>
        </row>
        <row r="86">
          <cell r="C86" t="str">
            <v>张立</v>
          </cell>
          <cell r="D86">
            <v>1</v>
          </cell>
        </row>
        <row r="87">
          <cell r="C87" t="str">
            <v>余洁文</v>
          </cell>
          <cell r="D87">
            <v>1</v>
          </cell>
        </row>
        <row r="88">
          <cell r="C88" t="str">
            <v>谢靖泓</v>
          </cell>
          <cell r="D88">
            <v>1</v>
          </cell>
        </row>
        <row r="89">
          <cell r="C89" t="str">
            <v>吴嘉伟</v>
          </cell>
          <cell r="D89">
            <v>1</v>
          </cell>
        </row>
        <row r="90">
          <cell r="C90" t="str">
            <v>刘卉</v>
          </cell>
          <cell r="D90">
            <v>1</v>
          </cell>
        </row>
        <row r="91">
          <cell r="C91" t="str">
            <v>林润丰</v>
          </cell>
          <cell r="D91">
            <v>1</v>
          </cell>
        </row>
        <row r="92">
          <cell r="C92" t="str">
            <v>李彩瑶</v>
          </cell>
          <cell r="D92">
            <v>1</v>
          </cell>
        </row>
        <row r="93">
          <cell r="C93" t="str">
            <v>江雪怡</v>
          </cell>
          <cell r="D93">
            <v>1</v>
          </cell>
        </row>
        <row r="94">
          <cell r="C94" t="str">
            <v>何元浩</v>
          </cell>
          <cell r="D94">
            <v>1</v>
          </cell>
        </row>
        <row r="95">
          <cell r="C95" t="str">
            <v>周东东</v>
          </cell>
          <cell r="D95">
            <v>1</v>
          </cell>
        </row>
        <row r="96">
          <cell r="C96" t="str">
            <v>袁艳菲</v>
          </cell>
          <cell r="D96">
            <v>1</v>
          </cell>
        </row>
        <row r="97">
          <cell r="C97" t="str">
            <v>杨方鑫</v>
          </cell>
          <cell r="D97">
            <v>1</v>
          </cell>
        </row>
        <row r="98">
          <cell r="C98" t="str">
            <v>谢雪端</v>
          </cell>
          <cell r="D98">
            <v>1</v>
          </cell>
        </row>
        <row r="99">
          <cell r="C99" t="str">
            <v>彭威</v>
          </cell>
          <cell r="D99">
            <v>1</v>
          </cell>
        </row>
        <row r="100">
          <cell r="C100" t="str">
            <v>梁家诚</v>
          </cell>
          <cell r="D100">
            <v>1</v>
          </cell>
        </row>
        <row r="101">
          <cell r="C101" t="str">
            <v>赖少纯</v>
          </cell>
          <cell r="D101">
            <v>1</v>
          </cell>
        </row>
        <row r="102">
          <cell r="C102" t="str">
            <v>董有康</v>
          </cell>
          <cell r="D102">
            <v>1</v>
          </cell>
        </row>
        <row r="103">
          <cell r="C103" t="str">
            <v>董亚蓉</v>
          </cell>
          <cell r="D103">
            <v>1</v>
          </cell>
        </row>
        <row r="104">
          <cell r="C104" t="str">
            <v>陈源爵</v>
          </cell>
          <cell r="D104">
            <v>1</v>
          </cell>
        </row>
        <row r="105">
          <cell r="C105" t="str">
            <v>陈彩苑</v>
          </cell>
          <cell r="D105">
            <v>1</v>
          </cell>
        </row>
        <row r="106">
          <cell r="C106" t="str">
            <v>蔡文德</v>
          </cell>
          <cell r="D106">
            <v>1</v>
          </cell>
        </row>
        <row r="107">
          <cell r="C107" t="str">
            <v>周宇琦</v>
          </cell>
          <cell r="D107">
            <v>1</v>
          </cell>
        </row>
        <row r="108">
          <cell r="C108" t="str">
            <v>袁芷晴</v>
          </cell>
          <cell r="D108">
            <v>1</v>
          </cell>
        </row>
        <row r="109">
          <cell r="C109" t="str">
            <v>罗叶平</v>
          </cell>
          <cell r="D109">
            <v>1</v>
          </cell>
        </row>
        <row r="110">
          <cell r="C110" t="str">
            <v>李卢仪</v>
          </cell>
          <cell r="D110">
            <v>1</v>
          </cell>
        </row>
        <row r="111">
          <cell r="C111" t="str">
            <v>何彬浩</v>
          </cell>
          <cell r="D111">
            <v>1</v>
          </cell>
        </row>
        <row r="112">
          <cell r="C112" t="str">
            <v>邓飞龙</v>
          </cell>
          <cell r="D112">
            <v>1</v>
          </cell>
        </row>
        <row r="113">
          <cell r="C113" t="str">
            <v>张德健</v>
          </cell>
          <cell r="D113">
            <v>1</v>
          </cell>
        </row>
        <row r="114">
          <cell r="C114" t="str">
            <v>徐瀚捷</v>
          </cell>
          <cell r="D114">
            <v>1</v>
          </cell>
        </row>
        <row r="115">
          <cell r="C115" t="str">
            <v>王誉</v>
          </cell>
          <cell r="D115">
            <v>1</v>
          </cell>
        </row>
        <row r="116">
          <cell r="C116" t="str">
            <v>王宇</v>
          </cell>
          <cell r="D116">
            <v>1</v>
          </cell>
        </row>
        <row r="117">
          <cell r="C117" t="str">
            <v>马宇航</v>
          </cell>
          <cell r="D117">
            <v>1</v>
          </cell>
        </row>
        <row r="118">
          <cell r="C118" t="str">
            <v>刘美婷</v>
          </cell>
          <cell r="D118">
            <v>1</v>
          </cell>
        </row>
        <row r="119">
          <cell r="C119" t="str">
            <v>胡丰泽</v>
          </cell>
          <cell r="D119">
            <v>1</v>
          </cell>
        </row>
        <row r="120">
          <cell r="C120" t="str">
            <v>何炯辉</v>
          </cell>
          <cell r="D120">
            <v>1</v>
          </cell>
        </row>
        <row r="121">
          <cell r="C121" t="str">
            <v>方梦伊</v>
          </cell>
          <cell r="D121">
            <v>1</v>
          </cell>
        </row>
        <row r="122">
          <cell r="C122" t="str">
            <v>陈宝莲</v>
          </cell>
          <cell r="D122">
            <v>1</v>
          </cell>
        </row>
        <row r="123">
          <cell r="C123" t="str">
            <v>张丽珊</v>
          </cell>
          <cell r="D123">
            <v>1</v>
          </cell>
        </row>
        <row r="124">
          <cell r="C124" t="str">
            <v>杨博文</v>
          </cell>
          <cell r="D124">
            <v>1</v>
          </cell>
        </row>
        <row r="125">
          <cell r="C125" t="str">
            <v>严振豪</v>
          </cell>
          <cell r="D125">
            <v>1</v>
          </cell>
        </row>
        <row r="126">
          <cell r="C126" t="str">
            <v>谢华辉</v>
          </cell>
          <cell r="D126">
            <v>1</v>
          </cell>
        </row>
        <row r="127">
          <cell r="C127" t="str">
            <v>谭博文</v>
          </cell>
          <cell r="D127">
            <v>1</v>
          </cell>
        </row>
        <row r="128">
          <cell r="C128" t="str">
            <v>钱亮</v>
          </cell>
          <cell r="D128">
            <v>1</v>
          </cell>
        </row>
        <row r="129">
          <cell r="C129" t="str">
            <v>卢华通</v>
          </cell>
          <cell r="D129">
            <v>1</v>
          </cell>
        </row>
        <row r="130">
          <cell r="C130" t="str">
            <v>刘忠鹏</v>
          </cell>
          <cell r="D130">
            <v>1</v>
          </cell>
        </row>
        <row r="131">
          <cell r="C131" t="str">
            <v>刘景东</v>
          </cell>
          <cell r="D131">
            <v>1</v>
          </cell>
        </row>
        <row r="132">
          <cell r="C132" t="str">
            <v>凌童</v>
          </cell>
          <cell r="D132">
            <v>1</v>
          </cell>
        </row>
        <row r="133">
          <cell r="C133" t="str">
            <v>李韦卓</v>
          </cell>
          <cell r="D133">
            <v>1</v>
          </cell>
        </row>
        <row r="134">
          <cell r="C134" t="str">
            <v>何俊淇</v>
          </cell>
          <cell r="D134">
            <v>1</v>
          </cell>
        </row>
        <row r="135">
          <cell r="C135" t="str">
            <v>古佳榆</v>
          </cell>
          <cell r="D135">
            <v>1</v>
          </cell>
        </row>
        <row r="136">
          <cell r="C136" t="str">
            <v>方奕凯</v>
          </cell>
          <cell r="D136">
            <v>1</v>
          </cell>
        </row>
        <row r="137">
          <cell r="C137" t="str">
            <v>陈细洪</v>
          </cell>
          <cell r="D137">
            <v>1</v>
          </cell>
        </row>
        <row r="138">
          <cell r="C138" t="str">
            <v>陈胜杰</v>
          </cell>
          <cell r="D138">
            <v>1</v>
          </cell>
        </row>
        <row r="139">
          <cell r="C139" t="str">
            <v>陈俊杰</v>
          </cell>
          <cell r="D139">
            <v>1</v>
          </cell>
        </row>
        <row r="140">
          <cell r="C140" t="str">
            <v>陈泓楷</v>
          </cell>
          <cell r="D140">
            <v>1</v>
          </cell>
        </row>
        <row r="141">
          <cell r="C141" t="str">
            <v>陈莞城</v>
          </cell>
          <cell r="D141">
            <v>1</v>
          </cell>
        </row>
        <row r="142">
          <cell r="C142" t="str">
            <v>袁浩楠</v>
          </cell>
          <cell r="D142">
            <v>1</v>
          </cell>
        </row>
        <row r="143">
          <cell r="C143" t="str">
            <v>谢庆奋</v>
          </cell>
          <cell r="D143">
            <v>1</v>
          </cell>
        </row>
        <row r="144">
          <cell r="C144" t="str">
            <v>吴钰琳</v>
          </cell>
          <cell r="D144">
            <v>1</v>
          </cell>
        </row>
        <row r="145">
          <cell r="C145" t="str">
            <v>吴剑锋</v>
          </cell>
          <cell r="D145">
            <v>1</v>
          </cell>
        </row>
        <row r="146">
          <cell r="C146" t="str">
            <v>彭广文</v>
          </cell>
          <cell r="D146">
            <v>1</v>
          </cell>
        </row>
        <row r="147">
          <cell r="C147" t="str">
            <v>罗怡婷</v>
          </cell>
          <cell r="D147">
            <v>1</v>
          </cell>
        </row>
        <row r="148">
          <cell r="C148" t="str">
            <v>林毓超</v>
          </cell>
          <cell r="D148">
            <v>1</v>
          </cell>
        </row>
        <row r="149">
          <cell r="C149" t="str">
            <v>林泗鑫</v>
          </cell>
          <cell r="D149">
            <v>1</v>
          </cell>
        </row>
        <row r="150">
          <cell r="C150" t="str">
            <v>林魁武</v>
          </cell>
          <cell r="D150">
            <v>1</v>
          </cell>
        </row>
        <row r="151">
          <cell r="C151" t="str">
            <v>李荣</v>
          </cell>
          <cell r="D151">
            <v>1</v>
          </cell>
        </row>
        <row r="152">
          <cell r="C152" t="str">
            <v>李嘉豪</v>
          </cell>
          <cell r="D152">
            <v>1</v>
          </cell>
        </row>
        <row r="153">
          <cell r="C153" t="str">
            <v>李家雄</v>
          </cell>
          <cell r="D153">
            <v>1</v>
          </cell>
        </row>
        <row r="154">
          <cell r="C154" t="str">
            <v>黎恩桐</v>
          </cell>
          <cell r="D154">
            <v>1</v>
          </cell>
        </row>
        <row r="155">
          <cell r="C155" t="str">
            <v>黄奕森</v>
          </cell>
          <cell r="D155">
            <v>1</v>
          </cell>
        </row>
        <row r="156">
          <cell r="C156" t="str">
            <v>黄佳哲</v>
          </cell>
          <cell r="D156">
            <v>1</v>
          </cell>
        </row>
        <row r="157">
          <cell r="C157" t="str">
            <v>冯锦锋</v>
          </cell>
          <cell r="D157">
            <v>1</v>
          </cell>
        </row>
        <row r="158">
          <cell r="C158" t="str">
            <v>陈玲鸿</v>
          </cell>
          <cell r="D158">
            <v>1</v>
          </cell>
        </row>
        <row r="159">
          <cell r="C159" t="str">
            <v>曾家俊</v>
          </cell>
          <cell r="D159">
            <v>1</v>
          </cell>
        </row>
        <row r="160">
          <cell r="C160" t="str">
            <v>钟日成</v>
          </cell>
          <cell r="D160">
            <v>1</v>
          </cell>
        </row>
        <row r="161">
          <cell r="C161" t="str">
            <v>郑扬鹏</v>
          </cell>
          <cell r="D161">
            <v>1</v>
          </cell>
        </row>
        <row r="162">
          <cell r="C162" t="str">
            <v>谢倩霞</v>
          </cell>
          <cell r="D162">
            <v>1</v>
          </cell>
        </row>
        <row r="163">
          <cell r="C163" t="str">
            <v>王展</v>
          </cell>
          <cell r="D163">
            <v>1</v>
          </cell>
        </row>
        <row r="164">
          <cell r="C164" t="str">
            <v>王玮</v>
          </cell>
          <cell r="D164">
            <v>1</v>
          </cell>
        </row>
        <row r="165">
          <cell r="C165" t="str">
            <v>莫怀清</v>
          </cell>
          <cell r="D165">
            <v>1</v>
          </cell>
        </row>
        <row r="166">
          <cell r="C166" t="str">
            <v>江建全</v>
          </cell>
          <cell r="D166">
            <v>1</v>
          </cell>
        </row>
        <row r="167">
          <cell r="C167" t="str">
            <v>黄伟原</v>
          </cell>
          <cell r="D167">
            <v>1</v>
          </cell>
        </row>
        <row r="168">
          <cell r="C168" t="str">
            <v>何海文</v>
          </cell>
          <cell r="D168">
            <v>1</v>
          </cell>
        </row>
        <row r="169">
          <cell r="C169" t="str">
            <v>陈嵩丹</v>
          </cell>
          <cell r="D169">
            <v>1</v>
          </cell>
        </row>
        <row r="170">
          <cell r="C170" t="str">
            <v>钟伟涛</v>
          </cell>
          <cell r="D170">
            <v>1</v>
          </cell>
        </row>
        <row r="171">
          <cell r="C171" t="str">
            <v>张兆劲</v>
          </cell>
          <cell r="D171">
            <v>1</v>
          </cell>
        </row>
        <row r="172">
          <cell r="C172" t="str">
            <v>张星金</v>
          </cell>
          <cell r="D172">
            <v>1</v>
          </cell>
        </row>
        <row r="173">
          <cell r="C173" t="str">
            <v>张鑫洪</v>
          </cell>
          <cell r="D173">
            <v>1</v>
          </cell>
        </row>
        <row r="174">
          <cell r="C174" t="str">
            <v>余骏远</v>
          </cell>
          <cell r="D174">
            <v>1</v>
          </cell>
        </row>
        <row r="175">
          <cell r="C175" t="str">
            <v>杨文滨</v>
          </cell>
          <cell r="D175">
            <v>1</v>
          </cell>
        </row>
        <row r="176">
          <cell r="C176" t="str">
            <v>杨松立</v>
          </cell>
          <cell r="D176">
            <v>1</v>
          </cell>
        </row>
        <row r="177">
          <cell r="C177" t="str">
            <v>吴源进</v>
          </cell>
          <cell r="D177">
            <v>1</v>
          </cell>
        </row>
        <row r="178">
          <cell r="C178" t="str">
            <v>刘乐东</v>
          </cell>
          <cell r="D178">
            <v>1</v>
          </cell>
        </row>
        <row r="179">
          <cell r="C179" t="str">
            <v>林武才</v>
          </cell>
          <cell r="D179">
            <v>1</v>
          </cell>
        </row>
        <row r="180">
          <cell r="C180" t="str">
            <v>李淑欣</v>
          </cell>
          <cell r="D180">
            <v>1</v>
          </cell>
        </row>
        <row r="181">
          <cell r="C181" t="str">
            <v>李坚平</v>
          </cell>
          <cell r="D181">
            <v>1</v>
          </cell>
        </row>
        <row r="182">
          <cell r="C182" t="str">
            <v>赖东娣</v>
          </cell>
          <cell r="D182">
            <v>1</v>
          </cell>
        </row>
        <row r="183">
          <cell r="C183" t="str">
            <v>孔海华</v>
          </cell>
          <cell r="D183">
            <v>1</v>
          </cell>
        </row>
        <row r="184">
          <cell r="C184" t="str">
            <v>黄永雄</v>
          </cell>
          <cell r="D184">
            <v>1</v>
          </cell>
        </row>
        <row r="185">
          <cell r="C185" t="str">
            <v>何凯迪</v>
          </cell>
          <cell r="D185">
            <v>1</v>
          </cell>
        </row>
        <row r="186">
          <cell r="C186" t="str">
            <v>钟子铉</v>
          </cell>
          <cell r="D186">
            <v>1</v>
          </cell>
        </row>
        <row r="187">
          <cell r="C187" t="str">
            <v>张人双</v>
          </cell>
          <cell r="D187">
            <v>1</v>
          </cell>
        </row>
        <row r="188">
          <cell r="C188" t="str">
            <v>吴辉恒</v>
          </cell>
          <cell r="D188">
            <v>1</v>
          </cell>
        </row>
        <row r="189">
          <cell r="C189" t="str">
            <v>欧洛君</v>
          </cell>
          <cell r="D189">
            <v>1</v>
          </cell>
        </row>
        <row r="190">
          <cell r="C190" t="str">
            <v>罗旭熙</v>
          </cell>
          <cell r="D190">
            <v>1</v>
          </cell>
        </row>
        <row r="191">
          <cell r="C191" t="str">
            <v>罗鑫</v>
          </cell>
          <cell r="D191">
            <v>1</v>
          </cell>
        </row>
        <row r="192">
          <cell r="C192" t="str">
            <v>黄康华</v>
          </cell>
          <cell r="D192">
            <v>1</v>
          </cell>
        </row>
        <row r="193">
          <cell r="C193" t="str">
            <v>黄杰豪</v>
          </cell>
          <cell r="D193">
            <v>1</v>
          </cell>
        </row>
        <row r="194">
          <cell r="C194" t="str">
            <v>方翼琼</v>
          </cell>
          <cell r="D194">
            <v>1</v>
          </cell>
        </row>
        <row r="195">
          <cell r="C195" t="str">
            <v>陈亚曼</v>
          </cell>
          <cell r="D195">
            <v>1</v>
          </cell>
        </row>
        <row r="196">
          <cell r="C196" t="str">
            <v>陈国伟</v>
          </cell>
          <cell r="D196">
            <v>1</v>
          </cell>
        </row>
        <row r="197">
          <cell r="C197" t="str">
            <v>周琳坤</v>
          </cell>
          <cell r="D197">
            <v>1</v>
          </cell>
        </row>
        <row r="198">
          <cell r="C198" t="str">
            <v>伍峻磊</v>
          </cell>
          <cell r="D198">
            <v>1</v>
          </cell>
        </row>
        <row r="199">
          <cell r="C199" t="str">
            <v>宋苗苗</v>
          </cell>
          <cell r="D199">
            <v>1</v>
          </cell>
        </row>
        <row r="200">
          <cell r="C200" t="str">
            <v>刘志鹏</v>
          </cell>
          <cell r="D200">
            <v>1</v>
          </cell>
        </row>
        <row r="201">
          <cell r="C201" t="str">
            <v>柯耿栎</v>
          </cell>
          <cell r="D201">
            <v>1</v>
          </cell>
        </row>
        <row r="202">
          <cell r="C202" t="str">
            <v>黄楚斌</v>
          </cell>
          <cell r="D202">
            <v>1</v>
          </cell>
        </row>
        <row r="203">
          <cell r="C203" t="str">
            <v>顾启华</v>
          </cell>
          <cell r="D203">
            <v>1</v>
          </cell>
        </row>
        <row r="204">
          <cell r="C204" t="str">
            <v>陈卓侠</v>
          </cell>
          <cell r="D204">
            <v>1</v>
          </cell>
        </row>
        <row r="205">
          <cell r="C205" t="str">
            <v>陈靖琳</v>
          </cell>
          <cell r="D205">
            <v>1</v>
          </cell>
        </row>
        <row r="206">
          <cell r="C206" t="str">
            <v>陈捷</v>
          </cell>
          <cell r="D206">
            <v>1</v>
          </cell>
        </row>
        <row r="207">
          <cell r="C207" t="str">
            <v>陈柏全</v>
          </cell>
          <cell r="D207">
            <v>1</v>
          </cell>
        </row>
        <row r="208">
          <cell r="C208" t="str">
            <v>杨东潮</v>
          </cell>
          <cell r="D208">
            <v>1</v>
          </cell>
        </row>
        <row r="209">
          <cell r="C209" t="str">
            <v>许天鸿</v>
          </cell>
          <cell r="D209">
            <v>1</v>
          </cell>
        </row>
        <row r="210">
          <cell r="C210" t="str">
            <v>谢海明</v>
          </cell>
          <cell r="D210">
            <v>1</v>
          </cell>
        </row>
        <row r="211">
          <cell r="C211" t="str">
            <v>田凯</v>
          </cell>
          <cell r="D211">
            <v>1</v>
          </cell>
        </row>
        <row r="212">
          <cell r="C212" t="str">
            <v>谭毅达</v>
          </cell>
          <cell r="D212">
            <v>1</v>
          </cell>
        </row>
        <row r="213">
          <cell r="C213" t="str">
            <v>邱景焕</v>
          </cell>
          <cell r="D213">
            <v>1</v>
          </cell>
        </row>
        <row r="214">
          <cell r="C214" t="str">
            <v>潘英杰</v>
          </cell>
          <cell r="D214">
            <v>1</v>
          </cell>
        </row>
        <row r="215">
          <cell r="C215" t="str">
            <v>罗益凡</v>
          </cell>
          <cell r="D215">
            <v>1</v>
          </cell>
        </row>
        <row r="216">
          <cell r="C216" t="str">
            <v>林航</v>
          </cell>
          <cell r="D216">
            <v>1</v>
          </cell>
        </row>
        <row r="217">
          <cell r="C217" t="str">
            <v>李宇辉</v>
          </cell>
          <cell r="D217">
            <v>1</v>
          </cell>
        </row>
        <row r="218">
          <cell r="C218" t="str">
            <v>李观杰</v>
          </cell>
          <cell r="D218">
            <v>1</v>
          </cell>
        </row>
        <row r="219">
          <cell r="C219" t="str">
            <v>黎海星</v>
          </cell>
          <cell r="D219">
            <v>1</v>
          </cell>
        </row>
        <row r="220">
          <cell r="C220" t="str">
            <v>黄志坚</v>
          </cell>
          <cell r="D220">
            <v>1</v>
          </cell>
        </row>
        <row r="221">
          <cell r="C221" t="str">
            <v>何婉君</v>
          </cell>
          <cell r="D221">
            <v>1</v>
          </cell>
        </row>
        <row r="222">
          <cell r="C222" t="str">
            <v>郭展鹏</v>
          </cell>
          <cell r="D222">
            <v>1</v>
          </cell>
        </row>
        <row r="223">
          <cell r="C223" t="str">
            <v>郭一琳</v>
          </cell>
          <cell r="D223">
            <v>1</v>
          </cell>
        </row>
        <row r="224">
          <cell r="C224" t="str">
            <v>钟泽宇</v>
          </cell>
          <cell r="D224">
            <v>1</v>
          </cell>
        </row>
        <row r="225">
          <cell r="C225" t="str">
            <v>张志艇</v>
          </cell>
          <cell r="D225">
            <v>1</v>
          </cell>
        </row>
        <row r="226">
          <cell r="C226" t="str">
            <v>张学波</v>
          </cell>
          <cell r="D226">
            <v>1</v>
          </cell>
        </row>
        <row r="227">
          <cell r="C227" t="str">
            <v>袁凡露</v>
          </cell>
          <cell r="D227">
            <v>1</v>
          </cell>
        </row>
        <row r="228">
          <cell r="C228" t="str">
            <v>王晨</v>
          </cell>
          <cell r="D228">
            <v>1</v>
          </cell>
        </row>
        <row r="229">
          <cell r="C229" t="str">
            <v>罗子谦</v>
          </cell>
          <cell r="D229">
            <v>1</v>
          </cell>
        </row>
        <row r="230">
          <cell r="C230" t="str">
            <v>李嘉麦</v>
          </cell>
          <cell r="D230">
            <v>1</v>
          </cell>
        </row>
        <row r="231">
          <cell r="C231" t="str">
            <v>黎宏烨</v>
          </cell>
          <cell r="D231">
            <v>1</v>
          </cell>
        </row>
        <row r="232">
          <cell r="C232" t="str">
            <v>赖有发</v>
          </cell>
          <cell r="D232">
            <v>1</v>
          </cell>
        </row>
        <row r="233">
          <cell r="C233" t="str">
            <v>赖鸿达</v>
          </cell>
          <cell r="D233">
            <v>1</v>
          </cell>
        </row>
        <row r="234">
          <cell r="C234" t="str">
            <v>陈水琪</v>
          </cell>
          <cell r="D234">
            <v>1</v>
          </cell>
        </row>
        <row r="235">
          <cell r="C235" t="str">
            <v>卢少玉</v>
          </cell>
          <cell r="D235">
            <v>1</v>
          </cell>
        </row>
        <row r="236">
          <cell r="C236" t="str">
            <v>伍红芹</v>
          </cell>
          <cell r="D236">
            <v>1</v>
          </cell>
        </row>
        <row r="237">
          <cell r="C237" t="str">
            <v>郑玲</v>
          </cell>
          <cell r="D237">
            <v>1</v>
          </cell>
        </row>
        <row r="238">
          <cell r="C238" t="str">
            <v>吴泳芙</v>
          </cell>
          <cell r="D238">
            <v>1</v>
          </cell>
        </row>
        <row r="239">
          <cell r="C239" t="str">
            <v>陈旸</v>
          </cell>
          <cell r="D239">
            <v>1</v>
          </cell>
        </row>
        <row r="240">
          <cell r="C240" t="str">
            <v>冯锦垚</v>
          </cell>
          <cell r="D240">
            <v>1</v>
          </cell>
        </row>
        <row r="241">
          <cell r="C241" t="str">
            <v>林洁怡</v>
          </cell>
          <cell r="D241">
            <v>1</v>
          </cell>
        </row>
        <row r="242">
          <cell r="C242" t="str">
            <v>郑子沁</v>
          </cell>
          <cell r="D242">
            <v>1</v>
          </cell>
        </row>
        <row r="243">
          <cell r="C243" t="str">
            <v>侯璐璐</v>
          </cell>
          <cell r="D243">
            <v>1</v>
          </cell>
        </row>
        <row r="244">
          <cell r="C244" t="str">
            <v>陈艳儿</v>
          </cell>
          <cell r="D244">
            <v>1</v>
          </cell>
        </row>
        <row r="245">
          <cell r="C245" t="str">
            <v>陈泽林</v>
          </cell>
          <cell r="D245">
            <v>1</v>
          </cell>
        </row>
        <row r="246">
          <cell r="C246" t="str">
            <v>黄峻然</v>
          </cell>
          <cell r="D246">
            <v>1</v>
          </cell>
        </row>
        <row r="247">
          <cell r="C247" t="str">
            <v>黎炜莹</v>
          </cell>
          <cell r="D247">
            <v>1</v>
          </cell>
        </row>
        <row r="248">
          <cell r="C248" t="str">
            <v>林彬涛</v>
          </cell>
          <cell r="D248">
            <v>1</v>
          </cell>
        </row>
        <row r="249">
          <cell r="C249" t="str">
            <v>林启扬</v>
          </cell>
          <cell r="D249">
            <v>1</v>
          </cell>
        </row>
        <row r="250">
          <cell r="C250" t="str">
            <v>林志豪</v>
          </cell>
          <cell r="D250">
            <v>1</v>
          </cell>
        </row>
        <row r="251">
          <cell r="C251" t="str">
            <v>刘逸辉</v>
          </cell>
          <cell r="D251">
            <v>1</v>
          </cell>
        </row>
        <row r="252">
          <cell r="C252" t="str">
            <v>罗育辉</v>
          </cell>
          <cell r="D252">
            <v>1</v>
          </cell>
        </row>
        <row r="253">
          <cell r="C253" t="str">
            <v>彭麒琏</v>
          </cell>
          <cell r="D253">
            <v>1</v>
          </cell>
        </row>
        <row r="254">
          <cell r="C254" t="str">
            <v>秦洛嵘</v>
          </cell>
          <cell r="D254">
            <v>1</v>
          </cell>
        </row>
        <row r="255">
          <cell r="C255" t="str">
            <v>王殷朗</v>
          </cell>
          <cell r="D255">
            <v>1</v>
          </cell>
        </row>
        <row r="256">
          <cell r="C256" t="str">
            <v>韦裕强</v>
          </cell>
          <cell r="D256">
            <v>1</v>
          </cell>
        </row>
        <row r="257">
          <cell r="C257" t="str">
            <v>吴涵</v>
          </cell>
          <cell r="D257">
            <v>1</v>
          </cell>
        </row>
        <row r="258">
          <cell r="C258" t="str">
            <v>吴晖凡</v>
          </cell>
          <cell r="D258">
            <v>1</v>
          </cell>
        </row>
        <row r="259">
          <cell r="C259" t="str">
            <v>谢东尚</v>
          </cell>
          <cell r="D259">
            <v>1</v>
          </cell>
        </row>
        <row r="260">
          <cell r="C260" t="str">
            <v>徐文超</v>
          </cell>
          <cell r="D260">
            <v>1</v>
          </cell>
        </row>
        <row r="261">
          <cell r="C261" t="str">
            <v>余轶凡</v>
          </cell>
          <cell r="D261">
            <v>1</v>
          </cell>
        </row>
        <row r="262">
          <cell r="C262" t="str">
            <v>赵旭辉</v>
          </cell>
          <cell r="D262">
            <v>1</v>
          </cell>
        </row>
        <row r="263">
          <cell r="C263" t="str">
            <v>郑毅聪</v>
          </cell>
          <cell r="D263">
            <v>1</v>
          </cell>
        </row>
        <row r="264">
          <cell r="C264" t="str">
            <v>郑一铭</v>
          </cell>
          <cell r="D264">
            <v>1</v>
          </cell>
        </row>
        <row r="265">
          <cell r="C265" t="str">
            <v>周樂意</v>
          </cell>
          <cell r="D265">
            <v>1</v>
          </cell>
        </row>
        <row r="266">
          <cell r="C266" t="str">
            <v>周鑫海</v>
          </cell>
          <cell r="D266">
            <v>1</v>
          </cell>
        </row>
        <row r="267">
          <cell r="C267" t="str">
            <v>朱鸿伟</v>
          </cell>
          <cell r="D267">
            <v>1</v>
          </cell>
        </row>
        <row r="268">
          <cell r="C268" t="str">
            <v>蔡慧妍</v>
          </cell>
          <cell r="D268">
            <v>1</v>
          </cell>
        </row>
        <row r="269">
          <cell r="C269" t="str">
            <v>蔡委宏</v>
          </cell>
          <cell r="D269">
            <v>1</v>
          </cell>
        </row>
        <row r="270">
          <cell r="C270" t="str">
            <v>陈超杰</v>
          </cell>
          <cell r="D270">
            <v>1</v>
          </cell>
        </row>
        <row r="271">
          <cell r="C271" t="str">
            <v>陈烨生</v>
          </cell>
          <cell r="D271">
            <v>1</v>
          </cell>
        </row>
        <row r="272">
          <cell r="C272" t="str">
            <v>崔颖坚</v>
          </cell>
          <cell r="D272">
            <v>1</v>
          </cell>
        </row>
        <row r="273">
          <cell r="C273" t="str">
            <v>邓婉婷</v>
          </cell>
          <cell r="D273">
            <v>1</v>
          </cell>
        </row>
        <row r="274">
          <cell r="C274" t="str">
            <v>韩兆儒</v>
          </cell>
          <cell r="D274">
            <v>1</v>
          </cell>
        </row>
        <row r="275">
          <cell r="C275" t="str">
            <v>何浩贤</v>
          </cell>
          <cell r="D275">
            <v>1</v>
          </cell>
        </row>
        <row r="276">
          <cell r="C276" t="str">
            <v>靳子健</v>
          </cell>
          <cell r="D276">
            <v>1</v>
          </cell>
        </row>
        <row r="277">
          <cell r="C277" t="str">
            <v>李家浩</v>
          </cell>
          <cell r="D277">
            <v>1</v>
          </cell>
        </row>
        <row r="278">
          <cell r="C278" t="str">
            <v>连宗亮</v>
          </cell>
          <cell r="D278">
            <v>1</v>
          </cell>
        </row>
        <row r="279">
          <cell r="C279" t="str">
            <v>梁昊天</v>
          </cell>
          <cell r="D279">
            <v>1</v>
          </cell>
        </row>
        <row r="280">
          <cell r="C280" t="str">
            <v>刘广</v>
          </cell>
          <cell r="D280">
            <v>1</v>
          </cell>
        </row>
        <row r="281">
          <cell r="C281" t="str">
            <v>刘宇浩</v>
          </cell>
          <cell r="D281">
            <v>1</v>
          </cell>
        </row>
        <row r="282">
          <cell r="C282" t="str">
            <v>沈嘉俊</v>
          </cell>
          <cell r="D282">
            <v>1</v>
          </cell>
        </row>
        <row r="283">
          <cell r="C283" t="str">
            <v>施国俊</v>
          </cell>
          <cell r="D283">
            <v>1</v>
          </cell>
        </row>
        <row r="284">
          <cell r="C284" t="str">
            <v>魏来</v>
          </cell>
          <cell r="D284">
            <v>1</v>
          </cell>
        </row>
        <row r="285">
          <cell r="C285" t="str">
            <v>温裕峰</v>
          </cell>
          <cell r="D285">
            <v>1</v>
          </cell>
        </row>
        <row r="286">
          <cell r="C286" t="str">
            <v>吴玉姝</v>
          </cell>
          <cell r="D286">
            <v>1</v>
          </cell>
        </row>
        <row r="287">
          <cell r="C287" t="str">
            <v>张卫多</v>
          </cell>
          <cell r="D287">
            <v>1</v>
          </cell>
        </row>
        <row r="288">
          <cell r="C288" t="str">
            <v>赵健良</v>
          </cell>
          <cell r="D288">
            <v>1</v>
          </cell>
        </row>
        <row r="289">
          <cell r="C289" t="str">
            <v>朱君豪</v>
          </cell>
          <cell r="D289">
            <v>1</v>
          </cell>
        </row>
        <row r="290">
          <cell r="C290" t="str">
            <v>朱荣锋</v>
          </cell>
          <cell r="D290">
            <v>1</v>
          </cell>
        </row>
        <row r="291">
          <cell r="C291" t="str">
            <v>陈浩文</v>
          </cell>
          <cell r="D291">
            <v>1</v>
          </cell>
        </row>
        <row r="292">
          <cell r="C292" t="str">
            <v>陈嘉华</v>
          </cell>
          <cell r="D292">
            <v>1</v>
          </cell>
        </row>
        <row r="293">
          <cell r="C293" t="str">
            <v>陈祥宇</v>
          </cell>
          <cell r="D293">
            <v>1</v>
          </cell>
        </row>
        <row r="294">
          <cell r="C294" t="str">
            <v>邓斌</v>
          </cell>
          <cell r="D294">
            <v>1</v>
          </cell>
        </row>
        <row r="295">
          <cell r="C295" t="str">
            <v>邓俊良</v>
          </cell>
          <cell r="D295">
            <v>1</v>
          </cell>
        </row>
        <row r="296">
          <cell r="C296" t="str">
            <v>何诗凯</v>
          </cell>
          <cell r="D296">
            <v>1</v>
          </cell>
        </row>
        <row r="297">
          <cell r="C297" t="str">
            <v>何子阳</v>
          </cell>
          <cell r="D297">
            <v>1</v>
          </cell>
        </row>
        <row r="298">
          <cell r="C298" t="str">
            <v>黄家贤</v>
          </cell>
          <cell r="D298">
            <v>1</v>
          </cell>
        </row>
        <row r="299">
          <cell r="C299" t="str">
            <v>黄俊皓</v>
          </cell>
          <cell r="D299">
            <v>1</v>
          </cell>
        </row>
        <row r="300">
          <cell r="C300" t="str">
            <v>黄俊铭</v>
          </cell>
          <cell r="D300">
            <v>1</v>
          </cell>
        </row>
        <row r="301">
          <cell r="C301" t="str">
            <v>黄雪银</v>
          </cell>
          <cell r="D301">
            <v>1</v>
          </cell>
        </row>
        <row r="302">
          <cell r="C302" t="str">
            <v>李楚欣</v>
          </cell>
          <cell r="D302">
            <v>1</v>
          </cell>
        </row>
        <row r="303">
          <cell r="C303" t="str">
            <v>李晓辉</v>
          </cell>
          <cell r="D303">
            <v>1</v>
          </cell>
        </row>
        <row r="304">
          <cell r="C304" t="str">
            <v>李泽怀</v>
          </cell>
          <cell r="D304">
            <v>1</v>
          </cell>
        </row>
        <row r="305">
          <cell r="C305" t="str">
            <v>李肇彬</v>
          </cell>
          <cell r="D305">
            <v>1</v>
          </cell>
        </row>
        <row r="306">
          <cell r="C306" t="str">
            <v>梁昊元</v>
          </cell>
          <cell r="D306">
            <v>1</v>
          </cell>
        </row>
        <row r="307">
          <cell r="C307" t="str">
            <v>钱振华</v>
          </cell>
          <cell r="D307">
            <v>1</v>
          </cell>
        </row>
        <row r="308">
          <cell r="C308" t="str">
            <v>饶兆翔</v>
          </cell>
          <cell r="D308">
            <v>1</v>
          </cell>
        </row>
        <row r="309">
          <cell r="C309" t="str">
            <v>王泳铧</v>
          </cell>
          <cell r="D309">
            <v>1</v>
          </cell>
        </row>
        <row r="310">
          <cell r="C310" t="str">
            <v>钟德志</v>
          </cell>
          <cell r="D310">
            <v>1</v>
          </cell>
        </row>
        <row r="311">
          <cell r="C311" t="str">
            <v>钟志杰</v>
          </cell>
          <cell r="D311">
            <v>1</v>
          </cell>
        </row>
        <row r="312">
          <cell r="C312" t="str">
            <v>陈浩扬</v>
          </cell>
          <cell r="D312">
            <v>1</v>
          </cell>
        </row>
        <row r="313">
          <cell r="C313" t="str">
            <v>陈铭</v>
          </cell>
          <cell r="D313">
            <v>1</v>
          </cell>
        </row>
        <row r="314">
          <cell r="C314" t="str">
            <v>邓俊荣</v>
          </cell>
          <cell r="D314">
            <v>1</v>
          </cell>
        </row>
        <row r="315">
          <cell r="C315" t="str">
            <v>甘悦鑫</v>
          </cell>
          <cell r="D315">
            <v>1</v>
          </cell>
        </row>
        <row r="316">
          <cell r="C316" t="str">
            <v>赖炜欣</v>
          </cell>
          <cell r="D316">
            <v>1</v>
          </cell>
        </row>
        <row r="317">
          <cell r="C317" t="str">
            <v>蓝智波</v>
          </cell>
          <cell r="D317">
            <v>1</v>
          </cell>
        </row>
        <row r="318">
          <cell r="C318" t="str">
            <v>梁梅云</v>
          </cell>
          <cell r="D318">
            <v>1</v>
          </cell>
        </row>
        <row r="319">
          <cell r="C319" t="str">
            <v>林茂中</v>
          </cell>
          <cell r="D319">
            <v>1</v>
          </cell>
        </row>
        <row r="320">
          <cell r="C320" t="str">
            <v>卢呈焕</v>
          </cell>
          <cell r="D320">
            <v>1</v>
          </cell>
        </row>
        <row r="321">
          <cell r="C321" t="str">
            <v>王春池</v>
          </cell>
          <cell r="D321">
            <v>1</v>
          </cell>
        </row>
        <row r="322">
          <cell r="C322" t="str">
            <v>吴濠华</v>
          </cell>
          <cell r="D322">
            <v>1</v>
          </cell>
        </row>
        <row r="323">
          <cell r="C323" t="str">
            <v>谢哲纯</v>
          </cell>
          <cell r="D323">
            <v>1</v>
          </cell>
        </row>
        <row r="324">
          <cell r="C324" t="str">
            <v>姚宇淇</v>
          </cell>
          <cell r="D324">
            <v>1</v>
          </cell>
        </row>
        <row r="325">
          <cell r="C325" t="str">
            <v>曾振炜</v>
          </cell>
          <cell r="D325">
            <v>1</v>
          </cell>
        </row>
        <row r="326">
          <cell r="C326" t="str">
            <v>湛颖心</v>
          </cell>
          <cell r="D326">
            <v>1</v>
          </cell>
        </row>
        <row r="327">
          <cell r="C327" t="str">
            <v>张潮彬</v>
          </cell>
          <cell r="D327">
            <v>1</v>
          </cell>
        </row>
        <row r="328">
          <cell r="C328" t="str">
            <v>甄伟俊</v>
          </cell>
          <cell r="D328">
            <v>1</v>
          </cell>
        </row>
        <row r="329">
          <cell r="C329" t="str">
            <v>蔡祖杰</v>
          </cell>
          <cell r="D329">
            <v>1</v>
          </cell>
        </row>
        <row r="330">
          <cell r="C330" t="str">
            <v>陈成汀</v>
          </cell>
          <cell r="D330">
            <v>1</v>
          </cell>
        </row>
        <row r="331">
          <cell r="C331" t="str">
            <v>陈思维</v>
          </cell>
          <cell r="D331">
            <v>1</v>
          </cell>
        </row>
        <row r="332">
          <cell r="C332" t="str">
            <v>邓淼鑫</v>
          </cell>
          <cell r="D332">
            <v>1</v>
          </cell>
        </row>
        <row r="333">
          <cell r="C333" t="str">
            <v>扶奕</v>
          </cell>
          <cell r="D333">
            <v>1</v>
          </cell>
        </row>
        <row r="334">
          <cell r="C334" t="str">
            <v>黄少庆</v>
          </cell>
          <cell r="D334">
            <v>1</v>
          </cell>
        </row>
        <row r="335">
          <cell r="C335" t="str">
            <v>蓝伟健</v>
          </cell>
          <cell r="D335">
            <v>1</v>
          </cell>
        </row>
        <row r="336">
          <cell r="C336" t="str">
            <v>雷智伟</v>
          </cell>
          <cell r="D336">
            <v>1</v>
          </cell>
        </row>
        <row r="337">
          <cell r="C337" t="str">
            <v>李海明</v>
          </cell>
          <cell r="D337">
            <v>1</v>
          </cell>
        </row>
        <row r="338">
          <cell r="C338" t="str">
            <v>李俊雄</v>
          </cell>
          <cell r="D338">
            <v>1</v>
          </cell>
        </row>
        <row r="339">
          <cell r="C339" t="str">
            <v>梁健赞</v>
          </cell>
          <cell r="D339">
            <v>1</v>
          </cell>
        </row>
        <row r="340">
          <cell r="C340" t="str">
            <v>廖铭斌</v>
          </cell>
          <cell r="D340">
            <v>1</v>
          </cell>
        </row>
        <row r="341">
          <cell r="C341" t="str">
            <v>林华超</v>
          </cell>
          <cell r="D341">
            <v>1</v>
          </cell>
        </row>
        <row r="342">
          <cell r="C342" t="str">
            <v>林津立</v>
          </cell>
          <cell r="D342">
            <v>1</v>
          </cell>
        </row>
        <row r="343">
          <cell r="C343" t="str">
            <v>刘晓妍</v>
          </cell>
          <cell r="D343">
            <v>1</v>
          </cell>
        </row>
        <row r="344">
          <cell r="C344" t="str">
            <v>姚佳淇</v>
          </cell>
          <cell r="D344">
            <v>1</v>
          </cell>
        </row>
        <row r="345">
          <cell r="C345" t="str">
            <v>游伟键</v>
          </cell>
          <cell r="D345">
            <v>1</v>
          </cell>
        </row>
        <row r="346">
          <cell r="C346" t="str">
            <v>张旺军</v>
          </cell>
          <cell r="D346">
            <v>1</v>
          </cell>
        </row>
        <row r="347">
          <cell r="C347" t="str">
            <v>朱浩杰</v>
          </cell>
          <cell r="D347">
            <v>1</v>
          </cell>
        </row>
        <row r="348">
          <cell r="C348" t="str">
            <v>朱杰</v>
          </cell>
          <cell r="D348">
            <v>1</v>
          </cell>
        </row>
        <row r="349">
          <cell r="C349" t="str">
            <v>朱轩震</v>
          </cell>
          <cell r="D349">
            <v>1</v>
          </cell>
        </row>
        <row r="350">
          <cell r="C350" t="str">
            <v>陈冰琳</v>
          </cell>
          <cell r="D350">
            <v>1</v>
          </cell>
        </row>
        <row r="351">
          <cell r="C351" t="str">
            <v>陈伯尧</v>
          </cell>
          <cell r="D351">
            <v>1</v>
          </cell>
        </row>
        <row r="352">
          <cell r="C352" t="str">
            <v>陈进群</v>
          </cell>
          <cell r="D352">
            <v>1</v>
          </cell>
        </row>
        <row r="353">
          <cell r="C353" t="str">
            <v>陈思孝</v>
          </cell>
          <cell r="D353">
            <v>1</v>
          </cell>
        </row>
        <row r="354">
          <cell r="C354" t="str">
            <v>陈韵如</v>
          </cell>
          <cell r="D354">
            <v>1</v>
          </cell>
        </row>
        <row r="355">
          <cell r="C355" t="str">
            <v>陈泽宏</v>
          </cell>
          <cell r="D355">
            <v>1</v>
          </cell>
        </row>
        <row r="356">
          <cell r="C356" t="str">
            <v>古鹏斌</v>
          </cell>
          <cell r="D356">
            <v>1</v>
          </cell>
        </row>
        <row r="357">
          <cell r="C357" t="str">
            <v>郭伟颂</v>
          </cell>
          <cell r="D357">
            <v>1</v>
          </cell>
        </row>
        <row r="358">
          <cell r="C358" t="str">
            <v>姜明贤</v>
          </cell>
          <cell r="D358">
            <v>1</v>
          </cell>
        </row>
        <row r="359">
          <cell r="C359" t="str">
            <v>李观明</v>
          </cell>
          <cell r="D359">
            <v>1</v>
          </cell>
        </row>
        <row r="360">
          <cell r="C360" t="str">
            <v>李浩成</v>
          </cell>
          <cell r="D360">
            <v>1</v>
          </cell>
        </row>
        <row r="361">
          <cell r="C361" t="str">
            <v>李梓</v>
          </cell>
          <cell r="D361">
            <v>1</v>
          </cell>
        </row>
        <row r="362">
          <cell r="C362" t="str">
            <v>梁定宇</v>
          </cell>
          <cell r="D362">
            <v>1</v>
          </cell>
        </row>
        <row r="363">
          <cell r="C363" t="str">
            <v>罗金泳</v>
          </cell>
          <cell r="D363">
            <v>1</v>
          </cell>
        </row>
        <row r="364">
          <cell r="C364" t="str">
            <v>邱世涛</v>
          </cell>
          <cell r="D364">
            <v>1</v>
          </cell>
        </row>
        <row r="365">
          <cell r="C365" t="str">
            <v>单景培</v>
          </cell>
          <cell r="D365">
            <v>1</v>
          </cell>
        </row>
        <row r="366">
          <cell r="C366" t="str">
            <v>吴彦智</v>
          </cell>
          <cell r="D366">
            <v>1</v>
          </cell>
        </row>
        <row r="367">
          <cell r="C367" t="str">
            <v>杨旭辉</v>
          </cell>
          <cell r="D367">
            <v>1</v>
          </cell>
        </row>
        <row r="368">
          <cell r="C368" t="str">
            <v>余锴锋</v>
          </cell>
          <cell r="D368">
            <v>1</v>
          </cell>
        </row>
        <row r="369">
          <cell r="C369" t="str">
            <v>张厚润</v>
          </cell>
          <cell r="D369">
            <v>1</v>
          </cell>
        </row>
        <row r="370">
          <cell r="C370" t="str">
            <v>朱政宇</v>
          </cell>
          <cell r="D370">
            <v>1</v>
          </cell>
        </row>
        <row r="371">
          <cell r="C371" t="str">
            <v>蔡正骞</v>
          </cell>
          <cell r="D371">
            <v>1</v>
          </cell>
        </row>
        <row r="372">
          <cell r="C372" t="str">
            <v>陈嘉成</v>
          </cell>
          <cell r="D372">
            <v>1</v>
          </cell>
        </row>
        <row r="373">
          <cell r="C373" t="str">
            <v>陈树新</v>
          </cell>
          <cell r="D373">
            <v>1</v>
          </cell>
        </row>
        <row r="374">
          <cell r="C374" t="str">
            <v>戴定武</v>
          </cell>
          <cell r="D374">
            <v>1</v>
          </cell>
        </row>
        <row r="375">
          <cell r="C375" t="str">
            <v>冯伟光</v>
          </cell>
          <cell r="D375">
            <v>1</v>
          </cell>
        </row>
        <row r="376">
          <cell r="C376" t="str">
            <v>关晓桐</v>
          </cell>
          <cell r="D376">
            <v>1</v>
          </cell>
        </row>
        <row r="377">
          <cell r="C377" t="str">
            <v>郭炜祥</v>
          </cell>
          <cell r="D377">
            <v>1</v>
          </cell>
        </row>
        <row r="378">
          <cell r="C378" t="str">
            <v>黄慧茵</v>
          </cell>
          <cell r="D378">
            <v>1</v>
          </cell>
        </row>
        <row r="379">
          <cell r="C379" t="str">
            <v>孔繁禧</v>
          </cell>
          <cell r="D379">
            <v>1</v>
          </cell>
        </row>
        <row r="380">
          <cell r="C380" t="str">
            <v>梁岳琳</v>
          </cell>
          <cell r="D380">
            <v>1</v>
          </cell>
        </row>
        <row r="381">
          <cell r="C381" t="str">
            <v>林永康</v>
          </cell>
          <cell r="D381">
            <v>1</v>
          </cell>
        </row>
        <row r="382">
          <cell r="C382" t="str">
            <v>刘海锋</v>
          </cell>
          <cell r="D382">
            <v>1</v>
          </cell>
        </row>
        <row r="383">
          <cell r="C383" t="str">
            <v>马晓翔</v>
          </cell>
          <cell r="D383">
            <v>1</v>
          </cell>
        </row>
        <row r="384">
          <cell r="C384" t="str">
            <v>马悦心</v>
          </cell>
          <cell r="D384">
            <v>1</v>
          </cell>
        </row>
        <row r="385">
          <cell r="C385" t="str">
            <v>麦琦坚</v>
          </cell>
          <cell r="D385">
            <v>1</v>
          </cell>
        </row>
        <row r="386">
          <cell r="C386" t="str">
            <v>邱煜荣</v>
          </cell>
          <cell r="D386">
            <v>1</v>
          </cell>
        </row>
        <row r="387">
          <cell r="C387" t="str">
            <v>申谨瑜</v>
          </cell>
          <cell r="D387">
            <v>1</v>
          </cell>
        </row>
        <row r="388">
          <cell r="C388" t="str">
            <v>吴健宇</v>
          </cell>
          <cell r="D388">
            <v>1</v>
          </cell>
        </row>
        <row r="389">
          <cell r="C389" t="str">
            <v>吴若凡</v>
          </cell>
          <cell r="D389">
            <v>1</v>
          </cell>
        </row>
        <row r="390">
          <cell r="C390" t="str">
            <v>伍绍朗</v>
          </cell>
          <cell r="D390">
            <v>1</v>
          </cell>
        </row>
        <row r="391">
          <cell r="C391" t="str">
            <v>曾崇进</v>
          </cell>
          <cell r="D391">
            <v>1</v>
          </cell>
        </row>
        <row r="392">
          <cell r="C392" t="str">
            <v>钟洪成</v>
          </cell>
          <cell r="D392">
            <v>1</v>
          </cell>
        </row>
        <row r="393">
          <cell r="C393" t="str">
            <v>陈健良</v>
          </cell>
          <cell r="D393">
            <v>1</v>
          </cell>
        </row>
        <row r="394">
          <cell r="C394" t="str">
            <v>邓莹</v>
          </cell>
          <cell r="D394">
            <v>1</v>
          </cell>
        </row>
        <row r="395">
          <cell r="C395" t="str">
            <v>何岸鸿</v>
          </cell>
          <cell r="D395">
            <v>1</v>
          </cell>
        </row>
        <row r="396">
          <cell r="C396" t="str">
            <v>黄世华</v>
          </cell>
          <cell r="D396">
            <v>1</v>
          </cell>
        </row>
        <row r="397">
          <cell r="C397" t="str">
            <v>李文浩</v>
          </cell>
          <cell r="D397">
            <v>1</v>
          </cell>
        </row>
        <row r="398">
          <cell r="C398" t="str">
            <v>梁昊</v>
          </cell>
          <cell r="D398">
            <v>1</v>
          </cell>
        </row>
        <row r="399">
          <cell r="C399" t="str">
            <v>廖卓婷</v>
          </cell>
          <cell r="D399">
            <v>1</v>
          </cell>
        </row>
        <row r="400">
          <cell r="C400" t="str">
            <v>林艳</v>
          </cell>
          <cell r="D400">
            <v>1</v>
          </cell>
        </row>
        <row r="401">
          <cell r="C401" t="str">
            <v>刘文鹏</v>
          </cell>
          <cell r="D401">
            <v>1</v>
          </cell>
        </row>
        <row r="402">
          <cell r="C402" t="str">
            <v>吕碧涛</v>
          </cell>
          <cell r="D402">
            <v>1</v>
          </cell>
        </row>
        <row r="403">
          <cell r="C403" t="str">
            <v>麦景涛</v>
          </cell>
          <cell r="D403">
            <v>1</v>
          </cell>
        </row>
        <row r="404">
          <cell r="C404" t="str">
            <v>陶雪琳</v>
          </cell>
          <cell r="D404">
            <v>1</v>
          </cell>
        </row>
        <row r="405">
          <cell r="C405" t="str">
            <v>魏欢杰</v>
          </cell>
          <cell r="D405">
            <v>1</v>
          </cell>
        </row>
        <row r="406">
          <cell r="C406" t="str">
            <v>危文杰</v>
          </cell>
          <cell r="D406">
            <v>1</v>
          </cell>
        </row>
        <row r="407">
          <cell r="C407" t="str">
            <v>谢光明</v>
          </cell>
          <cell r="D407">
            <v>1</v>
          </cell>
        </row>
        <row r="408">
          <cell r="C408" t="str">
            <v>徐锦涛</v>
          </cell>
          <cell r="D408">
            <v>1</v>
          </cell>
        </row>
        <row r="409">
          <cell r="C409" t="str">
            <v>姚梓烽</v>
          </cell>
          <cell r="D409">
            <v>1</v>
          </cell>
        </row>
        <row r="410">
          <cell r="C410" t="str">
            <v>张观胜</v>
          </cell>
          <cell r="D410">
            <v>1</v>
          </cell>
        </row>
        <row r="411">
          <cell r="C411" t="str">
            <v>郑楚鑫</v>
          </cell>
          <cell r="D411">
            <v>1</v>
          </cell>
        </row>
        <row r="412">
          <cell r="C412" t="str">
            <v>周文杰</v>
          </cell>
          <cell r="D412">
            <v>1</v>
          </cell>
        </row>
        <row r="413">
          <cell r="C413" t="str">
            <v>郭昊鸿</v>
          </cell>
          <cell r="D413">
            <v>1</v>
          </cell>
        </row>
        <row r="414">
          <cell r="C414" t="str">
            <v>郭梓威</v>
          </cell>
          <cell r="D414">
            <v>1</v>
          </cell>
        </row>
        <row r="415">
          <cell r="C415" t="str">
            <v>何炎阳</v>
          </cell>
          <cell r="D415">
            <v>1</v>
          </cell>
        </row>
        <row r="416">
          <cell r="C416" t="str">
            <v>李大志</v>
          </cell>
          <cell r="D416">
            <v>1</v>
          </cell>
        </row>
        <row r="417">
          <cell r="C417" t="str">
            <v>李攀</v>
          </cell>
          <cell r="D417">
            <v>1</v>
          </cell>
        </row>
        <row r="418">
          <cell r="C418" t="str">
            <v>刘思旺</v>
          </cell>
          <cell r="D418">
            <v>1</v>
          </cell>
        </row>
        <row r="419">
          <cell r="C419" t="str">
            <v>鲁友欢</v>
          </cell>
          <cell r="D419">
            <v>1</v>
          </cell>
        </row>
        <row r="420">
          <cell r="C420" t="str">
            <v>莫伟樑</v>
          </cell>
          <cell r="D420">
            <v>1</v>
          </cell>
        </row>
        <row r="421">
          <cell r="C421" t="str">
            <v>裴清豪</v>
          </cell>
          <cell r="D421">
            <v>1</v>
          </cell>
        </row>
        <row r="422">
          <cell r="C422" t="str">
            <v>唐澳</v>
          </cell>
          <cell r="D422">
            <v>1</v>
          </cell>
        </row>
        <row r="423">
          <cell r="C423" t="str">
            <v>汪俊</v>
          </cell>
          <cell r="D423">
            <v>1</v>
          </cell>
        </row>
        <row r="424">
          <cell r="C424" t="str">
            <v>肖健</v>
          </cell>
          <cell r="D424">
            <v>1</v>
          </cell>
        </row>
        <row r="425">
          <cell r="C425" t="str">
            <v>叶子健</v>
          </cell>
          <cell r="D425">
            <v>1</v>
          </cell>
        </row>
        <row r="426">
          <cell r="C426" t="str">
            <v>易小梅</v>
          </cell>
          <cell r="D426">
            <v>1</v>
          </cell>
        </row>
        <row r="427">
          <cell r="C427" t="str">
            <v>余朝隆</v>
          </cell>
          <cell r="D427">
            <v>1</v>
          </cell>
        </row>
        <row r="428">
          <cell r="C428" t="str">
            <v>张倩</v>
          </cell>
          <cell r="D428">
            <v>1</v>
          </cell>
        </row>
        <row r="429">
          <cell r="C429" t="str">
            <v>关艺佳</v>
          </cell>
          <cell r="D429">
            <v>1</v>
          </cell>
        </row>
        <row r="430">
          <cell r="C430" t="str">
            <v>李根</v>
          </cell>
          <cell r="D430">
            <v>1</v>
          </cell>
        </row>
        <row r="431">
          <cell r="C431" t="str">
            <v>李耿斌</v>
          </cell>
          <cell r="D431">
            <v>1</v>
          </cell>
        </row>
        <row r="432">
          <cell r="C432" t="str">
            <v>李光威</v>
          </cell>
          <cell r="D432">
            <v>1</v>
          </cell>
        </row>
        <row r="433">
          <cell r="C433" t="str">
            <v>李家琪</v>
          </cell>
          <cell r="D433">
            <v>1</v>
          </cell>
        </row>
        <row r="434">
          <cell r="C434" t="str">
            <v>李明婉</v>
          </cell>
          <cell r="D434">
            <v>1</v>
          </cell>
        </row>
        <row r="435">
          <cell r="C435" t="str">
            <v>李震</v>
          </cell>
          <cell r="D435">
            <v>1</v>
          </cell>
        </row>
        <row r="436">
          <cell r="C436" t="str">
            <v>梁嘉颖</v>
          </cell>
          <cell r="D436">
            <v>1</v>
          </cell>
        </row>
        <row r="437">
          <cell r="C437" t="str">
            <v>林铭泽</v>
          </cell>
          <cell r="D437">
            <v>1</v>
          </cell>
        </row>
        <row r="438">
          <cell r="C438" t="str">
            <v>林树森</v>
          </cell>
          <cell r="D438">
            <v>1</v>
          </cell>
        </row>
        <row r="439">
          <cell r="C439" t="str">
            <v>刘赞谕</v>
          </cell>
          <cell r="D439">
            <v>1</v>
          </cell>
        </row>
        <row r="440">
          <cell r="C440" t="str">
            <v>区竞</v>
          </cell>
          <cell r="D440">
            <v>1</v>
          </cell>
        </row>
        <row r="441">
          <cell r="C441" t="str">
            <v>苏志信</v>
          </cell>
          <cell r="D441">
            <v>1</v>
          </cell>
        </row>
        <row r="442">
          <cell r="C442" t="str">
            <v>王杰</v>
          </cell>
          <cell r="D442">
            <v>1</v>
          </cell>
        </row>
        <row r="443">
          <cell r="C443" t="str">
            <v>王珮懿</v>
          </cell>
          <cell r="D443">
            <v>1</v>
          </cell>
        </row>
        <row r="444">
          <cell r="C444" t="str">
            <v>吴志辉</v>
          </cell>
          <cell r="D444">
            <v>1</v>
          </cell>
        </row>
        <row r="445">
          <cell r="C445" t="str">
            <v>谢凯岳</v>
          </cell>
          <cell r="D445">
            <v>1</v>
          </cell>
        </row>
        <row r="446">
          <cell r="C446" t="str">
            <v>谢钊泓</v>
          </cell>
          <cell r="D446">
            <v>1</v>
          </cell>
        </row>
        <row r="447">
          <cell r="C447" t="str">
            <v>谢智发</v>
          </cell>
          <cell r="D447">
            <v>1</v>
          </cell>
        </row>
        <row r="448">
          <cell r="C448" t="str">
            <v>姚嘉诚</v>
          </cell>
          <cell r="D448">
            <v>1</v>
          </cell>
        </row>
        <row r="449">
          <cell r="C449" t="str">
            <v>余亦凡</v>
          </cell>
          <cell r="D449">
            <v>1</v>
          </cell>
        </row>
        <row r="450">
          <cell r="C450" t="str">
            <v>张鸿</v>
          </cell>
          <cell r="D450">
            <v>1</v>
          </cell>
        </row>
        <row r="451">
          <cell r="C451" t="str">
            <v>邹茂原</v>
          </cell>
          <cell r="D451">
            <v>1</v>
          </cell>
        </row>
        <row r="452">
          <cell r="C452" t="str">
            <v>陈瀚</v>
          </cell>
          <cell r="D452">
            <v>1</v>
          </cell>
        </row>
        <row r="453">
          <cell r="C453" t="str">
            <v>陈清妍</v>
          </cell>
          <cell r="D453">
            <v>1</v>
          </cell>
        </row>
        <row r="454">
          <cell r="C454" t="str">
            <v>陈玮彦</v>
          </cell>
          <cell r="D454">
            <v>1</v>
          </cell>
        </row>
        <row r="455">
          <cell r="C455" t="str">
            <v>陈永坤</v>
          </cell>
          <cell r="D455">
            <v>1</v>
          </cell>
        </row>
        <row r="456">
          <cell r="C456" t="str">
            <v>陈子豪</v>
          </cell>
          <cell r="D456">
            <v>1</v>
          </cell>
        </row>
        <row r="457">
          <cell r="C457" t="str">
            <v>陈梓轩</v>
          </cell>
          <cell r="D457">
            <v>1</v>
          </cell>
        </row>
        <row r="458">
          <cell r="C458" t="str">
            <v>邓镇业</v>
          </cell>
          <cell r="D458">
            <v>1</v>
          </cell>
        </row>
        <row r="459">
          <cell r="C459" t="str">
            <v>耿树成</v>
          </cell>
          <cell r="D459">
            <v>1</v>
          </cell>
        </row>
        <row r="460">
          <cell r="C460" t="str">
            <v>黄永恒</v>
          </cell>
          <cell r="D460">
            <v>1</v>
          </cell>
        </row>
        <row r="461">
          <cell r="C461" t="str">
            <v>梁晓琳</v>
          </cell>
          <cell r="D461">
            <v>1</v>
          </cell>
        </row>
        <row r="462">
          <cell r="C462" t="str">
            <v>刘悦航</v>
          </cell>
          <cell r="D462">
            <v>1</v>
          </cell>
        </row>
        <row r="463">
          <cell r="C463" t="str">
            <v>宁俊云</v>
          </cell>
          <cell r="D463">
            <v>1</v>
          </cell>
        </row>
        <row r="464">
          <cell r="C464" t="str">
            <v>欧茂林</v>
          </cell>
          <cell r="D464">
            <v>1</v>
          </cell>
        </row>
        <row r="465">
          <cell r="C465" t="str">
            <v>潘颂言</v>
          </cell>
          <cell r="D465">
            <v>1</v>
          </cell>
        </row>
        <row r="466">
          <cell r="C466" t="str">
            <v>庞浩然</v>
          </cell>
          <cell r="D466">
            <v>1</v>
          </cell>
        </row>
        <row r="467">
          <cell r="C467" t="str">
            <v>袁家怡</v>
          </cell>
          <cell r="D467">
            <v>1</v>
          </cell>
        </row>
        <row r="468">
          <cell r="C468" t="str">
            <v>曾凯</v>
          </cell>
          <cell r="D468">
            <v>1</v>
          </cell>
        </row>
        <row r="469">
          <cell r="C469" t="str">
            <v>郑洁妍</v>
          </cell>
          <cell r="D469">
            <v>1</v>
          </cell>
        </row>
        <row r="470">
          <cell r="C470" t="str">
            <v>蔡倩雯</v>
          </cell>
          <cell r="D470">
            <v>1</v>
          </cell>
        </row>
        <row r="471">
          <cell r="C471" t="str">
            <v>黄欣</v>
          </cell>
          <cell r="D471">
            <v>1</v>
          </cell>
        </row>
        <row r="472">
          <cell r="C472" t="str">
            <v>黄奕琪</v>
          </cell>
          <cell r="D472">
            <v>1</v>
          </cell>
        </row>
        <row r="473">
          <cell r="C473" t="str">
            <v>李晓庆</v>
          </cell>
          <cell r="D473">
            <v>1</v>
          </cell>
        </row>
        <row r="474">
          <cell r="C474" t="str">
            <v>梁嘉辉</v>
          </cell>
          <cell r="D474">
            <v>1</v>
          </cell>
        </row>
        <row r="475">
          <cell r="C475" t="str">
            <v>林倩茵</v>
          </cell>
          <cell r="D475">
            <v>1</v>
          </cell>
        </row>
        <row r="476">
          <cell r="C476" t="str">
            <v>林士跃</v>
          </cell>
          <cell r="D476">
            <v>1</v>
          </cell>
        </row>
        <row r="477">
          <cell r="C477" t="str">
            <v>汤嘉俊</v>
          </cell>
          <cell r="D477">
            <v>1</v>
          </cell>
        </row>
        <row r="478">
          <cell r="C478" t="str">
            <v>王婉雯</v>
          </cell>
          <cell r="D478">
            <v>1</v>
          </cell>
        </row>
        <row r="479">
          <cell r="C479" t="str">
            <v>吴家慧</v>
          </cell>
          <cell r="D479">
            <v>1</v>
          </cell>
        </row>
        <row r="480">
          <cell r="C480" t="str">
            <v>许峻伟</v>
          </cell>
          <cell r="D480">
            <v>1</v>
          </cell>
        </row>
        <row r="481">
          <cell r="C481" t="str">
            <v>叶子聪</v>
          </cell>
          <cell r="D481">
            <v>1</v>
          </cell>
        </row>
        <row r="482">
          <cell r="C482" t="str">
            <v>余锦滔</v>
          </cell>
          <cell r="D482">
            <v>1</v>
          </cell>
        </row>
        <row r="483">
          <cell r="C483" t="str">
            <v>余铭铭</v>
          </cell>
          <cell r="D483">
            <v>1</v>
          </cell>
        </row>
        <row r="484">
          <cell r="C484" t="str">
            <v>曾冠杰</v>
          </cell>
          <cell r="D484">
            <v>1</v>
          </cell>
        </row>
        <row r="485">
          <cell r="C485" t="str">
            <v>张广凤</v>
          </cell>
          <cell r="D485">
            <v>1</v>
          </cell>
        </row>
        <row r="486">
          <cell r="C486" t="str">
            <v>朱伟钦</v>
          </cell>
          <cell r="D486">
            <v>1</v>
          </cell>
        </row>
        <row r="487">
          <cell r="C487" t="str">
            <v>邹欣洁</v>
          </cell>
          <cell r="D487">
            <v>1</v>
          </cell>
        </row>
        <row r="488">
          <cell r="C488" t="str">
            <v>陈襄淼</v>
          </cell>
          <cell r="D488">
            <v>1</v>
          </cell>
        </row>
        <row r="489">
          <cell r="C489" t="str">
            <v>陈梓昭</v>
          </cell>
          <cell r="D489">
            <v>1</v>
          </cell>
        </row>
        <row r="490">
          <cell r="C490" t="str">
            <v>邓莉花</v>
          </cell>
          <cell r="D490">
            <v>1</v>
          </cell>
        </row>
        <row r="491">
          <cell r="C491" t="str">
            <v>方均朗</v>
          </cell>
          <cell r="D491">
            <v>1</v>
          </cell>
        </row>
        <row r="492">
          <cell r="C492" t="str">
            <v>高子惠</v>
          </cell>
          <cell r="D492">
            <v>1</v>
          </cell>
        </row>
        <row r="493">
          <cell r="C493" t="str">
            <v>黄晓楚</v>
          </cell>
          <cell r="D493">
            <v>1</v>
          </cell>
        </row>
        <row r="494">
          <cell r="C494" t="str">
            <v>黄梓健</v>
          </cell>
          <cell r="D494">
            <v>1</v>
          </cell>
        </row>
        <row r="495">
          <cell r="C495" t="str">
            <v>李嘉俊</v>
          </cell>
          <cell r="D495">
            <v>1</v>
          </cell>
        </row>
        <row r="496">
          <cell r="C496" t="str">
            <v>李靖华</v>
          </cell>
          <cell r="D496">
            <v>1</v>
          </cell>
        </row>
        <row r="497">
          <cell r="C497" t="str">
            <v>梁丽敏</v>
          </cell>
          <cell r="D497">
            <v>1</v>
          </cell>
        </row>
        <row r="498">
          <cell r="C498" t="str">
            <v>林东清</v>
          </cell>
          <cell r="D498">
            <v>1</v>
          </cell>
        </row>
        <row r="499">
          <cell r="C499" t="str">
            <v>林润青</v>
          </cell>
          <cell r="D499">
            <v>1</v>
          </cell>
        </row>
        <row r="500">
          <cell r="C500" t="str">
            <v>刘彦彤</v>
          </cell>
          <cell r="D500">
            <v>1</v>
          </cell>
        </row>
        <row r="501">
          <cell r="C501" t="str">
            <v>娄津</v>
          </cell>
          <cell r="D501">
            <v>1</v>
          </cell>
        </row>
        <row r="502">
          <cell r="C502" t="str">
            <v>卢惠琼</v>
          </cell>
          <cell r="D502">
            <v>1</v>
          </cell>
        </row>
        <row r="503">
          <cell r="C503" t="str">
            <v>丘希雯</v>
          </cell>
          <cell r="D503">
            <v>1</v>
          </cell>
        </row>
        <row r="504">
          <cell r="C504" t="str">
            <v>沈嘉意</v>
          </cell>
          <cell r="D504">
            <v>1</v>
          </cell>
        </row>
        <row r="505">
          <cell r="C505" t="str">
            <v>杨家辉</v>
          </cell>
          <cell r="D505">
            <v>1</v>
          </cell>
        </row>
        <row r="506">
          <cell r="C506" t="str">
            <v>袁嘉龙</v>
          </cell>
          <cell r="D506">
            <v>1</v>
          </cell>
        </row>
        <row r="507">
          <cell r="C507" t="str">
            <v>郑浩霞</v>
          </cell>
          <cell r="D507">
            <v>1</v>
          </cell>
        </row>
        <row r="508">
          <cell r="C508" t="str">
            <v>郑家俊</v>
          </cell>
          <cell r="D508">
            <v>1</v>
          </cell>
        </row>
        <row r="509">
          <cell r="C509" t="str">
            <v>周华景</v>
          </cell>
          <cell r="D509">
            <v>1</v>
          </cell>
        </row>
        <row r="510">
          <cell r="C510" t="str">
            <v>杨玉苹</v>
          </cell>
          <cell r="D510">
            <v>1</v>
          </cell>
        </row>
        <row r="511">
          <cell r="C511" t="str">
            <v>林清泓</v>
          </cell>
          <cell r="D511">
            <v>1</v>
          </cell>
        </row>
        <row r="512">
          <cell r="C512" t="str">
            <v>陈皓隽</v>
          </cell>
          <cell r="D512">
            <v>1</v>
          </cell>
        </row>
        <row r="513">
          <cell r="C513" t="str">
            <v>邓竣滔</v>
          </cell>
          <cell r="D513">
            <v>1</v>
          </cell>
        </row>
        <row r="514">
          <cell r="C514" t="str">
            <v>邓俊耀</v>
          </cell>
          <cell r="D514">
            <v>1</v>
          </cell>
        </row>
        <row r="515">
          <cell r="C515" t="str">
            <v>范准</v>
          </cell>
          <cell r="D515">
            <v>1</v>
          </cell>
        </row>
        <row r="516">
          <cell r="C516" t="str">
            <v>关昊天</v>
          </cell>
          <cell r="D516">
            <v>1</v>
          </cell>
        </row>
        <row r="517">
          <cell r="C517" t="str">
            <v>侯锡波</v>
          </cell>
          <cell r="D517">
            <v>1</v>
          </cell>
        </row>
        <row r="518">
          <cell r="C518" t="str">
            <v>胡康明</v>
          </cell>
          <cell r="D518">
            <v>1</v>
          </cell>
        </row>
        <row r="519">
          <cell r="C519" t="str">
            <v>黄化</v>
          </cell>
          <cell r="D519">
            <v>1</v>
          </cell>
        </row>
        <row r="520">
          <cell r="C520" t="str">
            <v>霍颖轩</v>
          </cell>
          <cell r="D520">
            <v>1</v>
          </cell>
        </row>
        <row r="521">
          <cell r="C521" t="str">
            <v>赖培锋</v>
          </cell>
          <cell r="D521">
            <v>1</v>
          </cell>
        </row>
        <row r="522">
          <cell r="C522" t="str">
            <v>李俊锋</v>
          </cell>
          <cell r="D522">
            <v>1</v>
          </cell>
        </row>
        <row r="523">
          <cell r="C523" t="str">
            <v>梁诗敏</v>
          </cell>
          <cell r="D523">
            <v>1</v>
          </cell>
        </row>
        <row r="524">
          <cell r="C524" t="str">
            <v>唐昊</v>
          </cell>
          <cell r="D524">
            <v>1</v>
          </cell>
        </row>
        <row r="525">
          <cell r="C525" t="str">
            <v>温培权</v>
          </cell>
          <cell r="D525">
            <v>1</v>
          </cell>
        </row>
        <row r="526">
          <cell r="C526" t="str">
            <v>吴丹娜</v>
          </cell>
          <cell r="D526">
            <v>1</v>
          </cell>
        </row>
        <row r="527">
          <cell r="C527" t="str">
            <v>谢妍婷</v>
          </cell>
          <cell r="D527">
            <v>1</v>
          </cell>
        </row>
        <row r="528">
          <cell r="C528" t="str">
            <v>谢智锋</v>
          </cell>
          <cell r="D528">
            <v>1</v>
          </cell>
        </row>
        <row r="529">
          <cell r="C529" t="str">
            <v>许祥达</v>
          </cell>
          <cell r="D529">
            <v>1</v>
          </cell>
        </row>
        <row r="530">
          <cell r="C530" t="str">
            <v>赵君行</v>
          </cell>
          <cell r="D530">
            <v>1</v>
          </cell>
        </row>
        <row r="531">
          <cell r="C531" t="str">
            <v>郑东涛</v>
          </cell>
          <cell r="D531">
            <v>1</v>
          </cell>
        </row>
        <row r="532">
          <cell r="C532" t="str">
            <v>陈海威</v>
          </cell>
          <cell r="D532">
            <v>1</v>
          </cell>
        </row>
        <row r="533">
          <cell r="C533" t="str">
            <v>陈络祺</v>
          </cell>
          <cell r="D533">
            <v>1</v>
          </cell>
        </row>
        <row r="534">
          <cell r="C534" t="str">
            <v>程安楠</v>
          </cell>
          <cell r="D534">
            <v>1</v>
          </cell>
        </row>
        <row r="535">
          <cell r="C535" t="str">
            <v>江翊行</v>
          </cell>
          <cell r="D535">
            <v>1</v>
          </cell>
        </row>
        <row r="536">
          <cell r="C536" t="str">
            <v>蓝威</v>
          </cell>
          <cell r="D536">
            <v>1</v>
          </cell>
        </row>
        <row r="537">
          <cell r="C537" t="str">
            <v>李浩</v>
          </cell>
          <cell r="D537">
            <v>1</v>
          </cell>
        </row>
        <row r="538">
          <cell r="C538" t="str">
            <v>李伟文</v>
          </cell>
          <cell r="D538">
            <v>1</v>
          </cell>
        </row>
        <row r="539">
          <cell r="C539" t="str">
            <v>李栩森</v>
          </cell>
          <cell r="D539">
            <v>1</v>
          </cell>
        </row>
        <row r="540">
          <cell r="C540" t="str">
            <v>梁毅滨</v>
          </cell>
          <cell r="D540">
            <v>1</v>
          </cell>
        </row>
        <row r="541">
          <cell r="C541" t="str">
            <v>梁哲</v>
          </cell>
          <cell r="D541">
            <v>1</v>
          </cell>
        </row>
        <row r="542">
          <cell r="C542" t="str">
            <v>林良政</v>
          </cell>
          <cell r="D542">
            <v>1</v>
          </cell>
        </row>
        <row r="543">
          <cell r="C543" t="str">
            <v>刘晓龙</v>
          </cell>
          <cell r="D543">
            <v>1</v>
          </cell>
        </row>
        <row r="544">
          <cell r="C544" t="str">
            <v>宁丽娟</v>
          </cell>
          <cell r="D544">
            <v>1</v>
          </cell>
        </row>
        <row r="545">
          <cell r="C545" t="str">
            <v>钱锦盛</v>
          </cell>
          <cell r="D545">
            <v>1</v>
          </cell>
        </row>
        <row r="546">
          <cell r="C546" t="str">
            <v>王天天</v>
          </cell>
          <cell r="D546">
            <v>1</v>
          </cell>
        </row>
        <row r="547">
          <cell r="C547" t="str">
            <v>项志坚</v>
          </cell>
          <cell r="D547">
            <v>1</v>
          </cell>
        </row>
        <row r="548">
          <cell r="C548" t="str">
            <v>尹俊熙</v>
          </cell>
          <cell r="D548">
            <v>1</v>
          </cell>
        </row>
        <row r="549">
          <cell r="C549" t="str">
            <v>钟铭璇</v>
          </cell>
          <cell r="D549">
            <v>1</v>
          </cell>
        </row>
        <row r="550">
          <cell r="C550" t="str">
            <v>陈浩宏</v>
          </cell>
          <cell r="D550">
            <v>1</v>
          </cell>
        </row>
        <row r="551">
          <cell r="C551" t="str">
            <v>陈骏嘉</v>
          </cell>
          <cell r="D551">
            <v>1</v>
          </cell>
        </row>
        <row r="552">
          <cell r="C552" t="str">
            <v>陈希龙</v>
          </cell>
          <cell r="D552">
            <v>1</v>
          </cell>
        </row>
        <row r="553">
          <cell r="C553" t="str">
            <v>樊璐</v>
          </cell>
          <cell r="D553">
            <v>1</v>
          </cell>
        </row>
        <row r="554">
          <cell r="C554" t="str">
            <v>何啟铭</v>
          </cell>
          <cell r="D554">
            <v>1</v>
          </cell>
        </row>
        <row r="555">
          <cell r="C555" t="str">
            <v>黄柳</v>
          </cell>
          <cell r="D555">
            <v>1</v>
          </cell>
        </row>
        <row r="556">
          <cell r="C556" t="str">
            <v>黄颖昕</v>
          </cell>
          <cell r="D556">
            <v>1</v>
          </cell>
        </row>
        <row r="557">
          <cell r="C557" t="str">
            <v>李衡</v>
          </cell>
          <cell r="D557">
            <v>1</v>
          </cell>
        </row>
        <row r="558">
          <cell r="C558" t="str">
            <v>李明阳</v>
          </cell>
          <cell r="D558">
            <v>1</v>
          </cell>
        </row>
        <row r="559">
          <cell r="C559" t="str">
            <v>梁超伟</v>
          </cell>
          <cell r="D559">
            <v>1</v>
          </cell>
        </row>
        <row r="560">
          <cell r="C560" t="str">
            <v>罗倩嫦</v>
          </cell>
          <cell r="D560">
            <v>1</v>
          </cell>
        </row>
        <row r="561">
          <cell r="C561" t="str">
            <v>马一航</v>
          </cell>
          <cell r="D561">
            <v>1</v>
          </cell>
        </row>
        <row r="562">
          <cell r="C562" t="str">
            <v>区峻宁</v>
          </cell>
          <cell r="D562">
            <v>1</v>
          </cell>
        </row>
        <row r="563">
          <cell r="C563" t="str">
            <v>石根</v>
          </cell>
          <cell r="D563">
            <v>1</v>
          </cell>
        </row>
        <row r="564">
          <cell r="C564" t="str">
            <v>王志</v>
          </cell>
          <cell r="D564">
            <v>1</v>
          </cell>
        </row>
        <row r="565">
          <cell r="C565" t="str">
            <v>杨文洲</v>
          </cell>
          <cell r="D565">
            <v>1</v>
          </cell>
        </row>
        <row r="566">
          <cell r="C566" t="str">
            <v>赵家乐</v>
          </cell>
          <cell r="D566">
            <v>1</v>
          </cell>
        </row>
        <row r="567">
          <cell r="C567" t="str">
            <v>郑密密</v>
          </cell>
          <cell r="D567">
            <v>1</v>
          </cell>
        </row>
        <row r="568">
          <cell r="C568" t="str">
            <v>郑植文</v>
          </cell>
          <cell r="D568">
            <v>1</v>
          </cell>
        </row>
        <row r="569">
          <cell r="C569" t="str">
            <v>邹祖鹏</v>
          </cell>
          <cell r="D569">
            <v>1</v>
          </cell>
        </row>
        <row r="570">
          <cell r="C570" t="str">
            <v>陈萌</v>
          </cell>
          <cell r="D570">
            <v>1</v>
          </cell>
        </row>
        <row r="571">
          <cell r="C571" t="str">
            <v>何文浩</v>
          </cell>
          <cell r="D571">
            <v>1</v>
          </cell>
        </row>
        <row r="572">
          <cell r="C572" t="str">
            <v>胡杰成</v>
          </cell>
          <cell r="D572">
            <v>1</v>
          </cell>
        </row>
        <row r="573">
          <cell r="C573" t="str">
            <v>江河潮</v>
          </cell>
          <cell r="D573">
            <v>1</v>
          </cell>
        </row>
        <row r="574">
          <cell r="C574" t="str">
            <v>赖洁婕</v>
          </cell>
          <cell r="D574">
            <v>1</v>
          </cell>
        </row>
        <row r="575">
          <cell r="C575" t="str">
            <v>李炳超</v>
          </cell>
          <cell r="D575">
            <v>1</v>
          </cell>
        </row>
        <row r="576">
          <cell r="C576" t="str">
            <v>刘洁镟</v>
          </cell>
          <cell r="D576">
            <v>1</v>
          </cell>
        </row>
        <row r="577">
          <cell r="C577" t="str">
            <v>刘琦雨</v>
          </cell>
          <cell r="D577">
            <v>1</v>
          </cell>
        </row>
        <row r="578">
          <cell r="C578" t="str">
            <v>吕旭文</v>
          </cell>
          <cell r="D578">
            <v>1</v>
          </cell>
        </row>
        <row r="579">
          <cell r="C579" t="str">
            <v>彭双智</v>
          </cell>
          <cell r="D579">
            <v>1</v>
          </cell>
        </row>
        <row r="580">
          <cell r="C580" t="str">
            <v>王龙</v>
          </cell>
          <cell r="D580">
            <v>1</v>
          </cell>
        </row>
        <row r="581">
          <cell r="C581" t="str">
            <v>温宇琛</v>
          </cell>
          <cell r="D581">
            <v>1</v>
          </cell>
        </row>
        <row r="582">
          <cell r="C582" t="str">
            <v>冼翠婷</v>
          </cell>
          <cell r="D582">
            <v>1</v>
          </cell>
        </row>
        <row r="583">
          <cell r="C583" t="str">
            <v>曾嘉浩</v>
          </cell>
          <cell r="D583">
            <v>1</v>
          </cell>
        </row>
        <row r="584">
          <cell r="C584" t="str">
            <v>卜国前</v>
          </cell>
          <cell r="D584">
            <v>1</v>
          </cell>
        </row>
        <row r="585">
          <cell r="C585" t="str">
            <v>陈兵</v>
          </cell>
          <cell r="D585">
            <v>1</v>
          </cell>
        </row>
        <row r="586">
          <cell r="C586" t="str">
            <v>陈慧根</v>
          </cell>
          <cell r="D586">
            <v>1</v>
          </cell>
        </row>
        <row r="587">
          <cell r="C587" t="str">
            <v>陈晴朗</v>
          </cell>
          <cell r="D587">
            <v>1</v>
          </cell>
        </row>
        <row r="588">
          <cell r="C588" t="str">
            <v>何雅诗</v>
          </cell>
          <cell r="D588">
            <v>1</v>
          </cell>
        </row>
        <row r="589">
          <cell r="C589" t="str">
            <v>黄超</v>
          </cell>
          <cell r="D589">
            <v>1</v>
          </cell>
        </row>
        <row r="590">
          <cell r="C590" t="str">
            <v>黄子麟</v>
          </cell>
          <cell r="D590">
            <v>1</v>
          </cell>
        </row>
        <row r="591">
          <cell r="C591" t="str">
            <v>黎捷</v>
          </cell>
          <cell r="D591">
            <v>1</v>
          </cell>
        </row>
        <row r="592">
          <cell r="C592" t="str">
            <v>李睿</v>
          </cell>
          <cell r="D592">
            <v>1</v>
          </cell>
        </row>
        <row r="593">
          <cell r="C593" t="str">
            <v>李展鹏</v>
          </cell>
          <cell r="D593">
            <v>1</v>
          </cell>
        </row>
        <row r="594">
          <cell r="C594" t="str">
            <v>梁学彬</v>
          </cell>
          <cell r="D594">
            <v>1</v>
          </cell>
        </row>
        <row r="595">
          <cell r="C595" t="str">
            <v>林伟源</v>
          </cell>
          <cell r="D595">
            <v>1</v>
          </cell>
        </row>
        <row r="596">
          <cell r="C596" t="str">
            <v>魏锦旺</v>
          </cell>
          <cell r="D596">
            <v>1</v>
          </cell>
        </row>
        <row r="597">
          <cell r="C597" t="str">
            <v>张瑞华</v>
          </cell>
          <cell r="D597">
            <v>1</v>
          </cell>
        </row>
        <row r="598">
          <cell r="C598" t="str">
            <v>蔡佳杰</v>
          </cell>
          <cell r="D598">
            <v>1</v>
          </cell>
        </row>
        <row r="599">
          <cell r="C599" t="str">
            <v>冯铭昌</v>
          </cell>
          <cell r="D599">
            <v>1</v>
          </cell>
        </row>
        <row r="600">
          <cell r="C600" t="str">
            <v>韩毅</v>
          </cell>
          <cell r="D600">
            <v>1</v>
          </cell>
        </row>
        <row r="601">
          <cell r="C601" t="str">
            <v>黄晖豪</v>
          </cell>
          <cell r="D601">
            <v>1</v>
          </cell>
        </row>
        <row r="602">
          <cell r="C602" t="str">
            <v>李楚晨</v>
          </cell>
          <cell r="D602">
            <v>1</v>
          </cell>
        </row>
        <row r="603">
          <cell r="C603" t="str">
            <v>李兴阳</v>
          </cell>
          <cell r="D603">
            <v>1</v>
          </cell>
        </row>
        <row r="604">
          <cell r="C604" t="str">
            <v>李哲玮</v>
          </cell>
          <cell r="D604">
            <v>1</v>
          </cell>
        </row>
        <row r="605">
          <cell r="C605" t="str">
            <v>卢森宇</v>
          </cell>
          <cell r="D605">
            <v>1</v>
          </cell>
        </row>
        <row r="606">
          <cell r="C606" t="str">
            <v>罗晓玲</v>
          </cell>
          <cell r="D606">
            <v>1</v>
          </cell>
        </row>
        <row r="607">
          <cell r="C607" t="str">
            <v>马嘉辉</v>
          </cell>
          <cell r="D607">
            <v>1</v>
          </cell>
        </row>
        <row r="608">
          <cell r="C608" t="str">
            <v>欧俊杰</v>
          </cell>
          <cell r="D608">
            <v>1</v>
          </cell>
        </row>
        <row r="609">
          <cell r="C609" t="str">
            <v>卫泽骏</v>
          </cell>
          <cell r="D609">
            <v>1</v>
          </cell>
        </row>
        <row r="610">
          <cell r="C610" t="str">
            <v>夏廷彰</v>
          </cell>
          <cell r="D610">
            <v>1</v>
          </cell>
        </row>
        <row r="611">
          <cell r="C611" t="str">
            <v>冼英杰</v>
          </cell>
          <cell r="D611">
            <v>1</v>
          </cell>
        </row>
        <row r="612">
          <cell r="C612" t="str">
            <v>杨淮键</v>
          </cell>
          <cell r="D612">
            <v>1</v>
          </cell>
        </row>
        <row r="613">
          <cell r="C613" t="str">
            <v>陈楷瀚</v>
          </cell>
          <cell r="D613">
            <v>1</v>
          </cell>
        </row>
        <row r="614">
          <cell r="C614" t="str">
            <v>陈滢</v>
          </cell>
          <cell r="D614">
            <v>1</v>
          </cell>
        </row>
        <row r="615">
          <cell r="C615" t="str">
            <v>耿远明</v>
          </cell>
          <cell r="D615">
            <v>1</v>
          </cell>
        </row>
        <row r="616">
          <cell r="C616" t="str">
            <v>管林筠</v>
          </cell>
          <cell r="D616">
            <v>1</v>
          </cell>
        </row>
        <row r="617">
          <cell r="C617" t="str">
            <v>黄安诚</v>
          </cell>
          <cell r="D617">
            <v>1</v>
          </cell>
        </row>
        <row r="618">
          <cell r="C618" t="str">
            <v>黄彦辉</v>
          </cell>
          <cell r="D618">
            <v>1</v>
          </cell>
        </row>
        <row r="619">
          <cell r="C619" t="str">
            <v>黄智斌</v>
          </cell>
          <cell r="D619">
            <v>1</v>
          </cell>
        </row>
        <row r="620">
          <cell r="C620" t="str">
            <v>梁光浩</v>
          </cell>
          <cell r="D620">
            <v>1</v>
          </cell>
        </row>
        <row r="621">
          <cell r="C621" t="str">
            <v>梁浩俊</v>
          </cell>
          <cell r="D621">
            <v>1</v>
          </cell>
        </row>
        <row r="622">
          <cell r="C622" t="str">
            <v>林怡琳</v>
          </cell>
          <cell r="D622">
            <v>1</v>
          </cell>
        </row>
        <row r="623">
          <cell r="C623" t="str">
            <v>潘泽明</v>
          </cell>
          <cell r="D623">
            <v>1</v>
          </cell>
        </row>
        <row r="624">
          <cell r="C624" t="str">
            <v>吴梓浩</v>
          </cell>
          <cell r="D624">
            <v>1</v>
          </cell>
        </row>
        <row r="625">
          <cell r="C625" t="str">
            <v>熊家民</v>
          </cell>
          <cell r="D625">
            <v>1</v>
          </cell>
        </row>
        <row r="626">
          <cell r="C626" t="str">
            <v>袁欣哲</v>
          </cell>
          <cell r="D626">
            <v>1</v>
          </cell>
        </row>
        <row r="627">
          <cell r="C627" t="str">
            <v>郑灿升</v>
          </cell>
          <cell r="D627">
            <v>1</v>
          </cell>
        </row>
        <row r="628">
          <cell r="C628" t="str">
            <v>陈彪</v>
          </cell>
          <cell r="D628">
            <v>1</v>
          </cell>
        </row>
        <row r="629">
          <cell r="C629" t="str">
            <v>陈晓宇</v>
          </cell>
          <cell r="D629">
            <v>1</v>
          </cell>
        </row>
        <row r="630">
          <cell r="C630" t="str">
            <v>华明海</v>
          </cell>
          <cell r="D630">
            <v>1</v>
          </cell>
        </row>
        <row r="631">
          <cell r="C631" t="str">
            <v>靳梦芽</v>
          </cell>
          <cell r="D631">
            <v>1</v>
          </cell>
        </row>
        <row r="632">
          <cell r="C632" t="str">
            <v>李文佳</v>
          </cell>
          <cell r="D632">
            <v>1</v>
          </cell>
        </row>
        <row r="633">
          <cell r="C633" t="str">
            <v>李钰雯</v>
          </cell>
          <cell r="D633">
            <v>1</v>
          </cell>
        </row>
        <row r="634">
          <cell r="C634" t="str">
            <v>刘奇</v>
          </cell>
          <cell r="D634">
            <v>1</v>
          </cell>
        </row>
        <row r="635">
          <cell r="C635" t="str">
            <v>彭皖宁</v>
          </cell>
          <cell r="D635">
            <v>1</v>
          </cell>
        </row>
        <row r="636">
          <cell r="C636" t="str">
            <v>丘鹏荣</v>
          </cell>
          <cell r="D636">
            <v>1</v>
          </cell>
        </row>
        <row r="637">
          <cell r="C637" t="str">
            <v>丘淑芬</v>
          </cell>
          <cell r="D637">
            <v>1</v>
          </cell>
        </row>
        <row r="638">
          <cell r="C638" t="str">
            <v>宋文穗</v>
          </cell>
          <cell r="D638">
            <v>1</v>
          </cell>
        </row>
        <row r="639">
          <cell r="C639" t="str">
            <v>唐华</v>
          </cell>
          <cell r="D639">
            <v>1</v>
          </cell>
        </row>
        <row r="640">
          <cell r="C640" t="str">
            <v>汤志昊</v>
          </cell>
          <cell r="D640">
            <v>1</v>
          </cell>
        </row>
        <row r="641">
          <cell r="C641" t="str">
            <v>魏风</v>
          </cell>
          <cell r="D641">
            <v>1</v>
          </cell>
        </row>
        <row r="642">
          <cell r="C642" t="str">
            <v>殷浩峰</v>
          </cell>
          <cell r="D642">
            <v>1</v>
          </cell>
        </row>
        <row r="643">
          <cell r="C643" t="str">
            <v>曾浩荣</v>
          </cell>
          <cell r="D643">
            <v>1</v>
          </cell>
        </row>
        <row r="644">
          <cell r="C644" t="str">
            <v>曾祥炜</v>
          </cell>
          <cell r="D644">
            <v>1</v>
          </cell>
        </row>
        <row r="645">
          <cell r="C645" t="str">
            <v>郑嘉豪</v>
          </cell>
          <cell r="D645">
            <v>1</v>
          </cell>
        </row>
        <row r="646">
          <cell r="C646" t="str">
            <v>蔡伟强</v>
          </cell>
          <cell r="D646">
            <v>1</v>
          </cell>
        </row>
        <row r="647">
          <cell r="C647" t="str">
            <v>陈秋竺</v>
          </cell>
          <cell r="D647">
            <v>1</v>
          </cell>
        </row>
        <row r="648">
          <cell r="C648" t="str">
            <v>陈星艮</v>
          </cell>
          <cell r="D648">
            <v>1</v>
          </cell>
        </row>
        <row r="649">
          <cell r="C649" t="str">
            <v>段先明</v>
          </cell>
          <cell r="D649">
            <v>1</v>
          </cell>
        </row>
        <row r="650">
          <cell r="C650" t="str">
            <v>冯安生</v>
          </cell>
          <cell r="D650">
            <v>1</v>
          </cell>
        </row>
        <row r="651">
          <cell r="C651" t="str">
            <v>高凌</v>
          </cell>
          <cell r="D651">
            <v>1</v>
          </cell>
        </row>
        <row r="652">
          <cell r="C652" t="str">
            <v>景利港</v>
          </cell>
          <cell r="D652">
            <v>1</v>
          </cell>
        </row>
        <row r="653">
          <cell r="C653" t="str">
            <v>李福</v>
          </cell>
          <cell r="D653">
            <v>1</v>
          </cell>
        </row>
        <row r="654">
          <cell r="C654" t="str">
            <v>李渝龙</v>
          </cell>
          <cell r="D654">
            <v>1</v>
          </cell>
        </row>
        <row r="655">
          <cell r="C655" t="str">
            <v>林晓彤</v>
          </cell>
          <cell r="D655">
            <v>1</v>
          </cell>
        </row>
        <row r="656">
          <cell r="C656" t="str">
            <v>伦乃国</v>
          </cell>
          <cell r="D656">
            <v>1</v>
          </cell>
        </row>
        <row r="657">
          <cell r="C657" t="str">
            <v>谭启辰</v>
          </cell>
          <cell r="D657">
            <v>1</v>
          </cell>
        </row>
        <row r="658">
          <cell r="C658" t="str">
            <v>吴满佳</v>
          </cell>
          <cell r="D658">
            <v>1</v>
          </cell>
        </row>
        <row r="659">
          <cell r="C659" t="str">
            <v>喻雅玲</v>
          </cell>
          <cell r="D659">
            <v>1</v>
          </cell>
        </row>
        <row r="660">
          <cell r="C660" t="str">
            <v>张泽宇</v>
          </cell>
          <cell r="D660">
            <v>1</v>
          </cell>
        </row>
        <row r="661">
          <cell r="C661" t="str">
            <v>赵少川</v>
          </cell>
          <cell r="D661">
            <v>1</v>
          </cell>
        </row>
        <row r="662">
          <cell r="C662" t="str">
            <v>钟泓皓</v>
          </cell>
          <cell r="D662">
            <v>1</v>
          </cell>
        </row>
        <row r="663">
          <cell r="C663" t="str">
            <v>周哲</v>
          </cell>
          <cell r="D663">
            <v>1</v>
          </cell>
        </row>
        <row r="664">
          <cell r="C664" t="str">
            <v>朱浩</v>
          </cell>
          <cell r="D664">
            <v>1</v>
          </cell>
        </row>
        <row r="665">
          <cell r="C665" t="str">
            <v>陈俊锋</v>
          </cell>
          <cell r="D665">
            <v>1</v>
          </cell>
        </row>
        <row r="666">
          <cell r="C666" t="str">
            <v>陈靓</v>
          </cell>
          <cell r="D666">
            <v>1</v>
          </cell>
        </row>
        <row r="667">
          <cell r="C667" t="str">
            <v>邓斌</v>
          </cell>
          <cell r="D667">
            <v>1</v>
          </cell>
        </row>
        <row r="668">
          <cell r="C668" t="str">
            <v>高寒</v>
          </cell>
          <cell r="D668">
            <v>1</v>
          </cell>
        </row>
        <row r="669">
          <cell r="C669" t="str">
            <v>黄锦秀</v>
          </cell>
          <cell r="D669">
            <v>1</v>
          </cell>
        </row>
        <row r="670">
          <cell r="C670" t="str">
            <v>江国坤</v>
          </cell>
          <cell r="D670">
            <v>1</v>
          </cell>
        </row>
        <row r="671">
          <cell r="C671" t="str">
            <v>李广</v>
          </cell>
          <cell r="D671">
            <v>1</v>
          </cell>
        </row>
        <row r="672">
          <cell r="C672" t="str">
            <v>梁炜轩</v>
          </cell>
          <cell r="D672">
            <v>1</v>
          </cell>
        </row>
        <row r="673">
          <cell r="C673" t="str">
            <v>梁轩源</v>
          </cell>
          <cell r="D673">
            <v>1</v>
          </cell>
        </row>
        <row r="674">
          <cell r="C674" t="str">
            <v>罗建华</v>
          </cell>
          <cell r="D674">
            <v>1</v>
          </cell>
        </row>
        <row r="675">
          <cell r="C675" t="str">
            <v>潘泓泽</v>
          </cell>
          <cell r="D675">
            <v>1</v>
          </cell>
        </row>
        <row r="676">
          <cell r="C676" t="str">
            <v>尚柯辰</v>
          </cell>
          <cell r="D676">
            <v>1</v>
          </cell>
        </row>
        <row r="677">
          <cell r="C677" t="str">
            <v>苏胤行</v>
          </cell>
          <cell r="D677">
            <v>1</v>
          </cell>
        </row>
        <row r="678">
          <cell r="C678" t="str">
            <v>吴壮</v>
          </cell>
          <cell r="D678">
            <v>1</v>
          </cell>
        </row>
        <row r="679">
          <cell r="C679" t="str">
            <v>颜可达</v>
          </cell>
          <cell r="D679">
            <v>1</v>
          </cell>
        </row>
        <row r="680">
          <cell r="C680" t="str">
            <v>杨青山</v>
          </cell>
          <cell r="D680">
            <v>1</v>
          </cell>
        </row>
        <row r="681">
          <cell r="C681" t="str">
            <v>杨育晓</v>
          </cell>
          <cell r="D681">
            <v>1</v>
          </cell>
        </row>
        <row r="682">
          <cell r="C682" t="str">
            <v>易碧良</v>
          </cell>
          <cell r="D682">
            <v>1</v>
          </cell>
        </row>
        <row r="683">
          <cell r="C683" t="str">
            <v>曾繁东</v>
          </cell>
          <cell r="D683">
            <v>1</v>
          </cell>
        </row>
        <row r="684">
          <cell r="C684" t="str">
            <v>张丽君</v>
          </cell>
          <cell r="D684">
            <v>1</v>
          </cell>
        </row>
        <row r="685">
          <cell r="C685" t="str">
            <v>钟嘉壕</v>
          </cell>
          <cell r="D685">
            <v>1</v>
          </cell>
        </row>
        <row r="686">
          <cell r="C686" t="str">
            <v>蔡婉玲</v>
          </cell>
          <cell r="D686">
            <v>1</v>
          </cell>
        </row>
        <row r="687">
          <cell r="C687" t="str">
            <v>陈长青</v>
          </cell>
          <cell r="D687">
            <v>1</v>
          </cell>
        </row>
        <row r="688">
          <cell r="C688" t="str">
            <v>陈贤可</v>
          </cell>
          <cell r="D688">
            <v>1</v>
          </cell>
        </row>
        <row r="689">
          <cell r="C689" t="str">
            <v>陈泽辉</v>
          </cell>
          <cell r="D689">
            <v>1</v>
          </cell>
        </row>
        <row r="690">
          <cell r="C690" t="str">
            <v>董方琪</v>
          </cell>
          <cell r="D690">
            <v>1</v>
          </cell>
        </row>
        <row r="691">
          <cell r="C691" t="str">
            <v>何俊晓</v>
          </cell>
          <cell r="D691">
            <v>1</v>
          </cell>
        </row>
        <row r="692">
          <cell r="C692" t="str">
            <v>何毅贤</v>
          </cell>
          <cell r="D692">
            <v>1</v>
          </cell>
        </row>
        <row r="693">
          <cell r="C693" t="str">
            <v>洪竞涛</v>
          </cell>
          <cell r="D693">
            <v>1</v>
          </cell>
        </row>
        <row r="694">
          <cell r="C694" t="str">
            <v>梁旭荣</v>
          </cell>
          <cell r="D694">
            <v>1</v>
          </cell>
        </row>
        <row r="695">
          <cell r="C695" t="str">
            <v>刘鸿搏</v>
          </cell>
          <cell r="D695">
            <v>1</v>
          </cell>
        </row>
        <row r="696">
          <cell r="C696" t="str">
            <v>罗泊麟</v>
          </cell>
          <cell r="D696">
            <v>1</v>
          </cell>
        </row>
        <row r="697">
          <cell r="C697" t="str">
            <v>彭若彤</v>
          </cell>
          <cell r="D697">
            <v>1</v>
          </cell>
        </row>
        <row r="698">
          <cell r="C698" t="str">
            <v>王兆禧</v>
          </cell>
          <cell r="D698">
            <v>1</v>
          </cell>
        </row>
        <row r="699">
          <cell r="C699" t="str">
            <v>伍子龙</v>
          </cell>
          <cell r="D699">
            <v>1</v>
          </cell>
        </row>
        <row r="700">
          <cell r="C700" t="str">
            <v>杨静绒</v>
          </cell>
          <cell r="D700">
            <v>1</v>
          </cell>
        </row>
        <row r="701">
          <cell r="C701" t="str">
            <v>杨欣婷</v>
          </cell>
          <cell r="D701">
            <v>1</v>
          </cell>
        </row>
        <row r="702">
          <cell r="C702" t="str">
            <v>袁绰琪</v>
          </cell>
          <cell r="D702">
            <v>1</v>
          </cell>
        </row>
        <row r="703">
          <cell r="C703" t="str">
            <v>张文伟</v>
          </cell>
          <cell r="D703">
            <v>1</v>
          </cell>
        </row>
        <row r="704">
          <cell r="C704" t="str">
            <v>张妤</v>
          </cell>
          <cell r="D704">
            <v>1</v>
          </cell>
        </row>
        <row r="705">
          <cell r="C705" t="str">
            <v>张珍</v>
          </cell>
          <cell r="D705">
            <v>1</v>
          </cell>
        </row>
        <row r="706">
          <cell r="C706" t="str">
            <v>赵昱贤</v>
          </cell>
          <cell r="D706">
            <v>1</v>
          </cell>
        </row>
        <row r="707">
          <cell r="C707" t="str">
            <v>蔡旭禧</v>
          </cell>
          <cell r="D707">
            <v>1</v>
          </cell>
        </row>
        <row r="708">
          <cell r="C708" t="str">
            <v>陈爱齐</v>
          </cell>
          <cell r="D708">
            <v>1</v>
          </cell>
        </row>
        <row r="709">
          <cell r="C709" t="str">
            <v>陈俊廷</v>
          </cell>
          <cell r="D709">
            <v>1</v>
          </cell>
        </row>
        <row r="710">
          <cell r="C710" t="str">
            <v>陈晓怡</v>
          </cell>
          <cell r="D710">
            <v>1</v>
          </cell>
        </row>
        <row r="711">
          <cell r="C711" t="str">
            <v>陈雪冰</v>
          </cell>
          <cell r="D711">
            <v>1</v>
          </cell>
        </row>
        <row r="712">
          <cell r="C712" t="str">
            <v>陈钰涵</v>
          </cell>
          <cell r="D712">
            <v>1</v>
          </cell>
        </row>
        <row r="713">
          <cell r="C713" t="str">
            <v>戴泽璇</v>
          </cell>
          <cell r="D713">
            <v>1</v>
          </cell>
        </row>
        <row r="714">
          <cell r="C714" t="str">
            <v>范泽生</v>
          </cell>
          <cell r="D714">
            <v>1</v>
          </cell>
        </row>
        <row r="715">
          <cell r="C715" t="str">
            <v>黄雅雯</v>
          </cell>
          <cell r="D715">
            <v>1</v>
          </cell>
        </row>
        <row r="716">
          <cell r="C716" t="str">
            <v>李思露</v>
          </cell>
          <cell r="D716">
            <v>1</v>
          </cell>
        </row>
        <row r="717">
          <cell r="C717" t="str">
            <v>郑配天</v>
          </cell>
          <cell r="D717">
            <v>1</v>
          </cell>
        </row>
        <row r="718">
          <cell r="C718" t="str">
            <v>周琳绘</v>
          </cell>
          <cell r="D718">
            <v>1</v>
          </cell>
        </row>
        <row r="719">
          <cell r="C719" t="str">
            <v>朱海琳</v>
          </cell>
          <cell r="D719">
            <v>1</v>
          </cell>
        </row>
        <row r="720">
          <cell r="C720" t="str">
            <v>郭映雪</v>
          </cell>
          <cell r="D720">
            <v>1</v>
          </cell>
        </row>
        <row r="721">
          <cell r="C721" t="str">
            <v>万世凌</v>
          </cell>
          <cell r="D721">
            <v>1</v>
          </cell>
        </row>
        <row r="722">
          <cell r="C722" t="str">
            <v>彭加敏</v>
          </cell>
          <cell r="D722">
            <v>1</v>
          </cell>
        </row>
        <row r="723">
          <cell r="C723" t="str">
            <v>梁泽棠</v>
          </cell>
          <cell r="D723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"/>
      <sheetName val="体侧合格"/>
      <sheetName val="挂科"/>
      <sheetName val="标记"/>
      <sheetName val="17-ga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朱卓莹</v>
          </cell>
          <cell r="D2">
            <v>1</v>
          </cell>
        </row>
        <row r="3">
          <cell r="C3" t="str">
            <v>钟晓彤</v>
          </cell>
          <cell r="D3">
            <v>1</v>
          </cell>
        </row>
        <row r="4">
          <cell r="C4" t="str">
            <v>吴宇婷</v>
          </cell>
          <cell r="D4">
            <v>1</v>
          </cell>
        </row>
        <row r="5">
          <cell r="C5" t="str">
            <v>史晓铄</v>
          </cell>
          <cell r="D5">
            <v>1</v>
          </cell>
        </row>
        <row r="6">
          <cell r="C6" t="str">
            <v>彭静雯</v>
          </cell>
          <cell r="D6">
            <v>1</v>
          </cell>
        </row>
        <row r="7">
          <cell r="C7" t="str">
            <v>李镒健</v>
          </cell>
          <cell r="D7">
            <v>1</v>
          </cell>
        </row>
        <row r="8">
          <cell r="C8" t="str">
            <v>李海晴</v>
          </cell>
          <cell r="D8">
            <v>1</v>
          </cell>
        </row>
        <row r="9">
          <cell r="C9" t="str">
            <v>甘宗豪</v>
          </cell>
          <cell r="D9">
            <v>1</v>
          </cell>
        </row>
        <row r="10">
          <cell r="C10" t="str">
            <v>丁子倩</v>
          </cell>
          <cell r="D10">
            <v>1</v>
          </cell>
        </row>
        <row r="11">
          <cell r="C11" t="str">
            <v>陈宜</v>
          </cell>
          <cell r="D11">
            <v>1</v>
          </cell>
        </row>
        <row r="12">
          <cell r="C12" t="str">
            <v>张泽盛</v>
          </cell>
          <cell r="D12">
            <v>1</v>
          </cell>
        </row>
        <row r="13">
          <cell r="C13" t="str">
            <v>谢琦</v>
          </cell>
          <cell r="D13">
            <v>1</v>
          </cell>
        </row>
        <row r="14">
          <cell r="C14" t="str">
            <v>汤梓晴</v>
          </cell>
          <cell r="D14">
            <v>1</v>
          </cell>
        </row>
        <row r="15">
          <cell r="C15" t="str">
            <v>李星潼</v>
          </cell>
          <cell r="D15">
            <v>1</v>
          </cell>
        </row>
        <row r="16">
          <cell r="C16" t="str">
            <v>赖晓彬</v>
          </cell>
          <cell r="D16">
            <v>1</v>
          </cell>
        </row>
        <row r="17">
          <cell r="C17" t="str">
            <v>黄语彤</v>
          </cell>
          <cell r="D17">
            <v>1</v>
          </cell>
        </row>
        <row r="18">
          <cell r="C18" t="str">
            <v>黄碧佳</v>
          </cell>
          <cell r="D18">
            <v>1</v>
          </cell>
        </row>
        <row r="19">
          <cell r="C19" t="str">
            <v>胡冰清</v>
          </cell>
          <cell r="D19">
            <v>1</v>
          </cell>
        </row>
        <row r="20">
          <cell r="C20" t="str">
            <v>何珊珊</v>
          </cell>
          <cell r="D20">
            <v>1</v>
          </cell>
        </row>
        <row r="21">
          <cell r="C21" t="str">
            <v>樊晓晴</v>
          </cell>
          <cell r="D21">
            <v>1</v>
          </cell>
        </row>
        <row r="22">
          <cell r="C22" t="str">
            <v>蔡钰珊</v>
          </cell>
          <cell r="D22">
            <v>1</v>
          </cell>
        </row>
        <row r="23">
          <cell r="C23" t="str">
            <v>吴昂澄</v>
          </cell>
          <cell r="D23">
            <v>1</v>
          </cell>
        </row>
        <row r="24">
          <cell r="C24" t="str">
            <v>翁泓生</v>
          </cell>
          <cell r="D24">
            <v>1</v>
          </cell>
        </row>
        <row r="25">
          <cell r="C25" t="str">
            <v>麦展慈</v>
          </cell>
          <cell r="D25">
            <v>1</v>
          </cell>
        </row>
        <row r="26">
          <cell r="C26" t="str">
            <v>何敢彪</v>
          </cell>
          <cell r="D26">
            <v>1</v>
          </cell>
        </row>
        <row r="27">
          <cell r="C27" t="str">
            <v>陈师妍</v>
          </cell>
          <cell r="D27">
            <v>1</v>
          </cell>
        </row>
        <row r="28">
          <cell r="C28" t="str">
            <v>温紫茹</v>
          </cell>
          <cell r="D28">
            <v>1</v>
          </cell>
        </row>
        <row r="29">
          <cell r="C29" t="str">
            <v>林政</v>
          </cell>
          <cell r="D29">
            <v>1</v>
          </cell>
        </row>
        <row r="30">
          <cell r="C30" t="str">
            <v>何天行</v>
          </cell>
          <cell r="D30">
            <v>1</v>
          </cell>
        </row>
        <row r="31">
          <cell r="C31" t="str">
            <v>冯瑞芬</v>
          </cell>
          <cell r="D31">
            <v>1</v>
          </cell>
        </row>
        <row r="32">
          <cell r="C32" t="str">
            <v>陈粤华</v>
          </cell>
          <cell r="D32">
            <v>1</v>
          </cell>
        </row>
        <row r="33">
          <cell r="C33" t="str">
            <v>汤富章</v>
          </cell>
          <cell r="D33">
            <v>1</v>
          </cell>
        </row>
        <row r="34">
          <cell r="C34" t="str">
            <v>刘永军</v>
          </cell>
          <cell r="D34">
            <v>1</v>
          </cell>
        </row>
        <row r="35">
          <cell r="C35" t="str">
            <v>林鑫</v>
          </cell>
          <cell r="D35">
            <v>1</v>
          </cell>
        </row>
        <row r="36">
          <cell r="C36" t="str">
            <v>劳秀雯</v>
          </cell>
          <cell r="D36">
            <v>1</v>
          </cell>
        </row>
        <row r="37">
          <cell r="C37" t="str">
            <v>黄国斌</v>
          </cell>
          <cell r="D37">
            <v>1</v>
          </cell>
        </row>
        <row r="38">
          <cell r="C38" t="str">
            <v>岑佳俊</v>
          </cell>
          <cell r="D38">
            <v>1</v>
          </cell>
        </row>
        <row r="39">
          <cell r="C39" t="str">
            <v>谢增杰</v>
          </cell>
          <cell r="D39">
            <v>1</v>
          </cell>
        </row>
        <row r="40">
          <cell r="C40" t="str">
            <v>陈隽用</v>
          </cell>
          <cell r="D40">
            <v>1</v>
          </cell>
        </row>
        <row r="41">
          <cell r="C41" t="str">
            <v>张梓荣</v>
          </cell>
          <cell r="D41">
            <v>1</v>
          </cell>
        </row>
        <row r="42">
          <cell r="C42" t="str">
            <v>张伟恒</v>
          </cell>
          <cell r="D42">
            <v>1</v>
          </cell>
        </row>
        <row r="43">
          <cell r="C43" t="str">
            <v>吴林芷</v>
          </cell>
          <cell r="D43">
            <v>1</v>
          </cell>
        </row>
        <row r="44">
          <cell r="C44" t="str">
            <v>刘雨晴</v>
          </cell>
          <cell r="D44">
            <v>1</v>
          </cell>
        </row>
        <row r="45">
          <cell r="C45" t="str">
            <v>李锦童</v>
          </cell>
          <cell r="D45">
            <v>1</v>
          </cell>
        </row>
        <row r="46">
          <cell r="C46" t="str">
            <v>黄亮贤</v>
          </cell>
          <cell r="D46">
            <v>1</v>
          </cell>
        </row>
        <row r="47">
          <cell r="C47" t="str">
            <v>钟伟涛</v>
          </cell>
          <cell r="D47">
            <v>1</v>
          </cell>
        </row>
        <row r="48">
          <cell r="C48" t="str">
            <v>赵惠敏</v>
          </cell>
          <cell r="D48">
            <v>1</v>
          </cell>
        </row>
        <row r="49">
          <cell r="C49" t="str">
            <v>魏奇龙</v>
          </cell>
          <cell r="D49">
            <v>1</v>
          </cell>
        </row>
        <row r="50">
          <cell r="C50" t="str">
            <v>梁隽灵</v>
          </cell>
          <cell r="D50">
            <v>1</v>
          </cell>
        </row>
        <row r="51">
          <cell r="C51" t="str">
            <v>李俊龙</v>
          </cell>
          <cell r="D51">
            <v>1</v>
          </cell>
        </row>
        <row r="52">
          <cell r="C52" t="str">
            <v>黄奕武</v>
          </cell>
          <cell r="D52">
            <v>1</v>
          </cell>
        </row>
        <row r="53">
          <cell r="C53" t="str">
            <v>叶华彬</v>
          </cell>
          <cell r="D53">
            <v>1</v>
          </cell>
        </row>
        <row r="54">
          <cell r="C54" t="str">
            <v>黎镇宇</v>
          </cell>
          <cell r="D54">
            <v>1</v>
          </cell>
        </row>
        <row r="55">
          <cell r="C55" t="str">
            <v>赖耿东</v>
          </cell>
          <cell r="D55">
            <v>1</v>
          </cell>
        </row>
        <row r="56">
          <cell r="C56" t="str">
            <v>袁华聪</v>
          </cell>
          <cell r="D56">
            <v>1</v>
          </cell>
        </row>
        <row r="57">
          <cell r="C57" t="str">
            <v>尹静雯</v>
          </cell>
          <cell r="D57">
            <v>1</v>
          </cell>
        </row>
        <row r="58">
          <cell r="C58" t="str">
            <v>杨俊锋</v>
          </cell>
          <cell r="D58">
            <v>1</v>
          </cell>
        </row>
        <row r="59">
          <cell r="C59" t="str">
            <v>霍永杰</v>
          </cell>
          <cell r="D59">
            <v>1</v>
          </cell>
        </row>
        <row r="60">
          <cell r="C60" t="str">
            <v>冯燕玉</v>
          </cell>
          <cell r="D60">
            <v>1</v>
          </cell>
        </row>
        <row r="61">
          <cell r="C61" t="str">
            <v>方锦松</v>
          </cell>
          <cell r="D61">
            <v>1</v>
          </cell>
        </row>
        <row r="62">
          <cell r="C62" t="str">
            <v>陈文源</v>
          </cell>
          <cell r="D62">
            <v>1</v>
          </cell>
        </row>
        <row r="63">
          <cell r="C63" t="str">
            <v>陈伟杰</v>
          </cell>
          <cell r="D63">
            <v>1</v>
          </cell>
        </row>
        <row r="64">
          <cell r="C64" t="str">
            <v>冯志辉</v>
          </cell>
          <cell r="D64">
            <v>1</v>
          </cell>
        </row>
        <row r="65">
          <cell r="C65" t="str">
            <v>郑迪钊</v>
          </cell>
          <cell r="D65">
            <v>1</v>
          </cell>
        </row>
        <row r="66">
          <cell r="C66" t="str">
            <v>许振广</v>
          </cell>
          <cell r="D66">
            <v>1</v>
          </cell>
        </row>
        <row r="67">
          <cell r="C67" t="str">
            <v>林殿迟</v>
          </cell>
          <cell r="D67">
            <v>1</v>
          </cell>
        </row>
        <row r="68">
          <cell r="C68" t="str">
            <v>李逊</v>
          </cell>
          <cell r="D68">
            <v>1</v>
          </cell>
        </row>
        <row r="69">
          <cell r="C69" t="str">
            <v>陈舒怡</v>
          </cell>
          <cell r="D69">
            <v>1</v>
          </cell>
        </row>
        <row r="70">
          <cell r="C70" t="str">
            <v>陈杭钦</v>
          </cell>
          <cell r="D70">
            <v>1</v>
          </cell>
        </row>
        <row r="71">
          <cell r="C71" t="str">
            <v>刘立新</v>
          </cell>
          <cell r="D71">
            <v>1</v>
          </cell>
        </row>
        <row r="72">
          <cell r="C72" t="str">
            <v>姚育鑫</v>
          </cell>
          <cell r="D72">
            <v>1</v>
          </cell>
        </row>
        <row r="73">
          <cell r="C73" t="str">
            <v>高迦泳</v>
          </cell>
          <cell r="D73">
            <v>1</v>
          </cell>
        </row>
        <row r="74">
          <cell r="C74" t="str">
            <v>莫比林</v>
          </cell>
          <cell r="D74">
            <v>1</v>
          </cell>
        </row>
        <row r="75">
          <cell r="C75" t="str">
            <v>李广枫</v>
          </cell>
          <cell r="D75">
            <v>1</v>
          </cell>
        </row>
        <row r="76">
          <cell r="C76" t="str">
            <v>杜晓娜</v>
          </cell>
          <cell r="D76">
            <v>1</v>
          </cell>
        </row>
        <row r="77">
          <cell r="C77" t="str">
            <v>周瑞钰</v>
          </cell>
          <cell r="D77">
            <v>1</v>
          </cell>
        </row>
        <row r="78">
          <cell r="C78" t="str">
            <v>钟卓绰</v>
          </cell>
          <cell r="D78">
            <v>1</v>
          </cell>
        </row>
        <row r="79">
          <cell r="C79" t="str">
            <v>吴志珊</v>
          </cell>
          <cell r="D79">
            <v>1</v>
          </cell>
        </row>
        <row r="80">
          <cell r="C80" t="str">
            <v>田锐豪</v>
          </cell>
          <cell r="D80">
            <v>1</v>
          </cell>
        </row>
        <row r="81">
          <cell r="C81" t="str">
            <v>刘敏宁</v>
          </cell>
          <cell r="D81">
            <v>1</v>
          </cell>
        </row>
        <row r="82">
          <cell r="C82" t="str">
            <v>黄文慧</v>
          </cell>
          <cell r="D82">
            <v>1</v>
          </cell>
        </row>
        <row r="83">
          <cell r="C83" t="str">
            <v>杜幸莹</v>
          </cell>
          <cell r="D83">
            <v>1</v>
          </cell>
        </row>
        <row r="84">
          <cell r="C84" t="str">
            <v>周俊锋</v>
          </cell>
          <cell r="D84">
            <v>1</v>
          </cell>
        </row>
        <row r="85">
          <cell r="C85" t="str">
            <v>郑锦娜</v>
          </cell>
          <cell r="D85">
            <v>1</v>
          </cell>
        </row>
        <row r="86">
          <cell r="C86" t="str">
            <v>张立</v>
          </cell>
          <cell r="D86">
            <v>1</v>
          </cell>
        </row>
        <row r="87">
          <cell r="C87" t="str">
            <v>余洁文</v>
          </cell>
          <cell r="D87">
            <v>1</v>
          </cell>
        </row>
        <row r="88">
          <cell r="C88" t="str">
            <v>谢靖泓</v>
          </cell>
          <cell r="D88">
            <v>1</v>
          </cell>
        </row>
        <row r="89">
          <cell r="C89" t="str">
            <v>吴嘉伟</v>
          </cell>
          <cell r="D89">
            <v>1</v>
          </cell>
        </row>
        <row r="90">
          <cell r="C90" t="str">
            <v>刘卉</v>
          </cell>
          <cell r="D90">
            <v>1</v>
          </cell>
        </row>
        <row r="91">
          <cell r="C91" t="str">
            <v>林润丰</v>
          </cell>
          <cell r="D91">
            <v>1</v>
          </cell>
        </row>
        <row r="92">
          <cell r="C92" t="str">
            <v>李彩瑶</v>
          </cell>
          <cell r="D92">
            <v>1</v>
          </cell>
        </row>
        <row r="93">
          <cell r="C93" t="str">
            <v>江雪怡</v>
          </cell>
          <cell r="D93">
            <v>1</v>
          </cell>
        </row>
        <row r="94">
          <cell r="C94" t="str">
            <v>何元浩</v>
          </cell>
          <cell r="D94">
            <v>1</v>
          </cell>
        </row>
        <row r="95">
          <cell r="C95" t="str">
            <v>周东东</v>
          </cell>
          <cell r="D95">
            <v>1</v>
          </cell>
        </row>
        <row r="96">
          <cell r="C96" t="str">
            <v>袁艳菲</v>
          </cell>
          <cell r="D96">
            <v>1</v>
          </cell>
        </row>
        <row r="97">
          <cell r="C97" t="str">
            <v>杨方鑫</v>
          </cell>
          <cell r="D97">
            <v>1</v>
          </cell>
        </row>
        <row r="98">
          <cell r="C98" t="str">
            <v>谢雪端</v>
          </cell>
          <cell r="D98">
            <v>1</v>
          </cell>
        </row>
        <row r="99">
          <cell r="C99" t="str">
            <v>彭威</v>
          </cell>
          <cell r="D99">
            <v>1</v>
          </cell>
        </row>
        <row r="100">
          <cell r="C100" t="str">
            <v>梁家诚</v>
          </cell>
          <cell r="D100">
            <v>1</v>
          </cell>
        </row>
        <row r="101">
          <cell r="C101" t="str">
            <v>赖少纯</v>
          </cell>
          <cell r="D101">
            <v>1</v>
          </cell>
        </row>
        <row r="102">
          <cell r="C102" t="str">
            <v>董有康</v>
          </cell>
          <cell r="D102">
            <v>1</v>
          </cell>
        </row>
        <row r="103">
          <cell r="C103" t="str">
            <v>董亚蓉</v>
          </cell>
          <cell r="D103">
            <v>1</v>
          </cell>
        </row>
        <row r="104">
          <cell r="C104" t="str">
            <v>陈源爵</v>
          </cell>
          <cell r="D104">
            <v>1</v>
          </cell>
        </row>
        <row r="105">
          <cell r="C105" t="str">
            <v>陈彩苑</v>
          </cell>
          <cell r="D105">
            <v>1</v>
          </cell>
        </row>
        <row r="106">
          <cell r="C106" t="str">
            <v>蔡文德</v>
          </cell>
          <cell r="D106">
            <v>1</v>
          </cell>
        </row>
        <row r="107">
          <cell r="C107" t="str">
            <v>周宇琦</v>
          </cell>
          <cell r="D107">
            <v>1</v>
          </cell>
        </row>
        <row r="108">
          <cell r="C108" t="str">
            <v>袁芷晴</v>
          </cell>
          <cell r="D108">
            <v>1</v>
          </cell>
        </row>
        <row r="109">
          <cell r="C109" t="str">
            <v>罗叶平</v>
          </cell>
          <cell r="D109">
            <v>1</v>
          </cell>
        </row>
        <row r="110">
          <cell r="C110" t="str">
            <v>李卢仪</v>
          </cell>
          <cell r="D110">
            <v>1</v>
          </cell>
        </row>
        <row r="111">
          <cell r="C111" t="str">
            <v>何彬浩</v>
          </cell>
          <cell r="D111">
            <v>1</v>
          </cell>
        </row>
        <row r="112">
          <cell r="C112" t="str">
            <v>邓飞龙</v>
          </cell>
          <cell r="D112">
            <v>1</v>
          </cell>
        </row>
        <row r="113">
          <cell r="C113" t="str">
            <v>张德健</v>
          </cell>
          <cell r="D113">
            <v>1</v>
          </cell>
        </row>
        <row r="114">
          <cell r="C114" t="str">
            <v>徐瀚捷</v>
          </cell>
          <cell r="D114">
            <v>1</v>
          </cell>
        </row>
        <row r="115">
          <cell r="C115" t="str">
            <v>王誉</v>
          </cell>
          <cell r="D115">
            <v>1</v>
          </cell>
        </row>
        <row r="116">
          <cell r="C116" t="str">
            <v>王宇</v>
          </cell>
          <cell r="D116">
            <v>1</v>
          </cell>
        </row>
        <row r="117">
          <cell r="C117" t="str">
            <v>马宇航</v>
          </cell>
          <cell r="D117">
            <v>1</v>
          </cell>
        </row>
        <row r="118">
          <cell r="C118" t="str">
            <v>刘美婷</v>
          </cell>
          <cell r="D118">
            <v>1</v>
          </cell>
        </row>
        <row r="119">
          <cell r="C119" t="str">
            <v>胡丰泽</v>
          </cell>
          <cell r="D119">
            <v>1</v>
          </cell>
        </row>
        <row r="120">
          <cell r="C120" t="str">
            <v>何炯辉</v>
          </cell>
          <cell r="D120">
            <v>1</v>
          </cell>
        </row>
        <row r="121">
          <cell r="C121" t="str">
            <v>方梦伊</v>
          </cell>
          <cell r="D121">
            <v>1</v>
          </cell>
        </row>
        <row r="122">
          <cell r="C122" t="str">
            <v>陈宝莲</v>
          </cell>
          <cell r="D122">
            <v>1</v>
          </cell>
        </row>
        <row r="123">
          <cell r="C123" t="str">
            <v>张丽珊</v>
          </cell>
          <cell r="D123">
            <v>1</v>
          </cell>
        </row>
        <row r="124">
          <cell r="C124" t="str">
            <v>杨博文</v>
          </cell>
          <cell r="D124">
            <v>1</v>
          </cell>
        </row>
        <row r="125">
          <cell r="C125" t="str">
            <v>严振豪</v>
          </cell>
          <cell r="D125">
            <v>1</v>
          </cell>
        </row>
        <row r="126">
          <cell r="C126" t="str">
            <v>谢华辉</v>
          </cell>
          <cell r="D126">
            <v>1</v>
          </cell>
        </row>
        <row r="127">
          <cell r="C127" t="str">
            <v>谭博文</v>
          </cell>
          <cell r="D127">
            <v>1</v>
          </cell>
        </row>
        <row r="128">
          <cell r="C128" t="str">
            <v>钱亮</v>
          </cell>
          <cell r="D128">
            <v>1</v>
          </cell>
        </row>
        <row r="129">
          <cell r="C129" t="str">
            <v>卢华通</v>
          </cell>
          <cell r="D129">
            <v>1</v>
          </cell>
        </row>
        <row r="130">
          <cell r="C130" t="str">
            <v>刘忠鹏</v>
          </cell>
          <cell r="D130">
            <v>1</v>
          </cell>
        </row>
        <row r="131">
          <cell r="C131" t="str">
            <v>刘景东</v>
          </cell>
          <cell r="D131">
            <v>1</v>
          </cell>
        </row>
        <row r="132">
          <cell r="C132" t="str">
            <v>凌童</v>
          </cell>
          <cell r="D132">
            <v>1</v>
          </cell>
        </row>
        <row r="133">
          <cell r="C133" t="str">
            <v>李韦卓</v>
          </cell>
          <cell r="D133">
            <v>1</v>
          </cell>
        </row>
        <row r="134">
          <cell r="C134" t="str">
            <v>何俊淇</v>
          </cell>
          <cell r="D134">
            <v>1</v>
          </cell>
        </row>
        <row r="135">
          <cell r="C135" t="str">
            <v>古佳榆</v>
          </cell>
          <cell r="D135">
            <v>1</v>
          </cell>
        </row>
        <row r="136">
          <cell r="C136" t="str">
            <v>方奕凯</v>
          </cell>
          <cell r="D136">
            <v>1</v>
          </cell>
        </row>
        <row r="137">
          <cell r="C137" t="str">
            <v>陈细洪</v>
          </cell>
          <cell r="D137">
            <v>1</v>
          </cell>
        </row>
        <row r="138">
          <cell r="C138" t="str">
            <v>陈胜杰</v>
          </cell>
          <cell r="D138">
            <v>1</v>
          </cell>
        </row>
        <row r="139">
          <cell r="C139" t="str">
            <v>陈俊杰</v>
          </cell>
          <cell r="D139">
            <v>1</v>
          </cell>
        </row>
        <row r="140">
          <cell r="C140" t="str">
            <v>陈泓楷</v>
          </cell>
          <cell r="D140">
            <v>1</v>
          </cell>
        </row>
        <row r="141">
          <cell r="C141" t="str">
            <v>陈莞城</v>
          </cell>
          <cell r="D141">
            <v>1</v>
          </cell>
        </row>
        <row r="142">
          <cell r="C142" t="str">
            <v>袁浩楠</v>
          </cell>
          <cell r="D142">
            <v>1</v>
          </cell>
        </row>
        <row r="143">
          <cell r="C143" t="str">
            <v>谢庆奋</v>
          </cell>
          <cell r="D143">
            <v>1</v>
          </cell>
        </row>
        <row r="144">
          <cell r="C144" t="str">
            <v>吴钰琳</v>
          </cell>
          <cell r="D144">
            <v>1</v>
          </cell>
        </row>
        <row r="145">
          <cell r="C145" t="str">
            <v>吴剑锋</v>
          </cell>
          <cell r="D145">
            <v>1</v>
          </cell>
        </row>
        <row r="146">
          <cell r="C146" t="str">
            <v>彭广文</v>
          </cell>
          <cell r="D146">
            <v>1</v>
          </cell>
        </row>
        <row r="147">
          <cell r="C147" t="str">
            <v>罗怡婷</v>
          </cell>
          <cell r="D147">
            <v>1</v>
          </cell>
        </row>
        <row r="148">
          <cell r="C148" t="str">
            <v>林毓超</v>
          </cell>
          <cell r="D148">
            <v>1</v>
          </cell>
        </row>
        <row r="149">
          <cell r="C149" t="str">
            <v>林泗鑫</v>
          </cell>
          <cell r="D149">
            <v>1</v>
          </cell>
        </row>
        <row r="150">
          <cell r="C150" t="str">
            <v>林魁武</v>
          </cell>
          <cell r="D150">
            <v>1</v>
          </cell>
        </row>
        <row r="151">
          <cell r="C151" t="str">
            <v>李荣</v>
          </cell>
          <cell r="D151">
            <v>1</v>
          </cell>
        </row>
        <row r="152">
          <cell r="C152" t="str">
            <v>李嘉豪</v>
          </cell>
          <cell r="D152">
            <v>1</v>
          </cell>
        </row>
        <row r="153">
          <cell r="C153" t="str">
            <v>李家雄</v>
          </cell>
          <cell r="D153">
            <v>1</v>
          </cell>
        </row>
        <row r="154">
          <cell r="C154" t="str">
            <v>黎恩桐</v>
          </cell>
          <cell r="D154">
            <v>1</v>
          </cell>
        </row>
        <row r="155">
          <cell r="C155" t="str">
            <v>黄奕森</v>
          </cell>
          <cell r="D155">
            <v>1</v>
          </cell>
        </row>
        <row r="156">
          <cell r="C156" t="str">
            <v>黄佳哲</v>
          </cell>
          <cell r="D156">
            <v>1</v>
          </cell>
        </row>
        <row r="157">
          <cell r="C157" t="str">
            <v>冯锦锋</v>
          </cell>
          <cell r="D157">
            <v>1</v>
          </cell>
        </row>
        <row r="158">
          <cell r="C158" t="str">
            <v>陈玲鸿</v>
          </cell>
          <cell r="D158">
            <v>1</v>
          </cell>
        </row>
        <row r="159">
          <cell r="C159" t="str">
            <v>曾家俊</v>
          </cell>
          <cell r="D159">
            <v>1</v>
          </cell>
        </row>
        <row r="160">
          <cell r="C160" t="str">
            <v>钟日成</v>
          </cell>
          <cell r="D160">
            <v>1</v>
          </cell>
        </row>
        <row r="161">
          <cell r="C161" t="str">
            <v>郑扬鹏</v>
          </cell>
          <cell r="D161">
            <v>1</v>
          </cell>
        </row>
        <row r="162">
          <cell r="C162" t="str">
            <v>谢倩霞</v>
          </cell>
          <cell r="D162">
            <v>1</v>
          </cell>
        </row>
        <row r="163">
          <cell r="C163" t="str">
            <v>王展</v>
          </cell>
          <cell r="D163">
            <v>1</v>
          </cell>
        </row>
        <row r="164">
          <cell r="C164" t="str">
            <v>王玮</v>
          </cell>
          <cell r="D164">
            <v>1</v>
          </cell>
        </row>
        <row r="165">
          <cell r="C165" t="str">
            <v>莫怀清</v>
          </cell>
          <cell r="D165">
            <v>1</v>
          </cell>
        </row>
        <row r="166">
          <cell r="C166" t="str">
            <v>江建全</v>
          </cell>
          <cell r="D166">
            <v>1</v>
          </cell>
        </row>
        <row r="167">
          <cell r="C167" t="str">
            <v>黄伟原</v>
          </cell>
          <cell r="D167">
            <v>1</v>
          </cell>
        </row>
        <row r="168">
          <cell r="C168" t="str">
            <v>何海文</v>
          </cell>
          <cell r="D168">
            <v>1</v>
          </cell>
        </row>
        <row r="169">
          <cell r="C169" t="str">
            <v>陈嵩丹</v>
          </cell>
          <cell r="D169">
            <v>1</v>
          </cell>
        </row>
        <row r="170">
          <cell r="C170" t="str">
            <v>钟伟涛</v>
          </cell>
          <cell r="D170">
            <v>1</v>
          </cell>
        </row>
        <row r="171">
          <cell r="C171" t="str">
            <v>张兆劲</v>
          </cell>
          <cell r="D171">
            <v>1</v>
          </cell>
        </row>
        <row r="172">
          <cell r="C172" t="str">
            <v>张星金</v>
          </cell>
          <cell r="D172">
            <v>1</v>
          </cell>
        </row>
        <row r="173">
          <cell r="C173" t="str">
            <v>张鑫洪</v>
          </cell>
          <cell r="D173">
            <v>1</v>
          </cell>
        </row>
        <row r="174">
          <cell r="C174" t="str">
            <v>余骏远</v>
          </cell>
          <cell r="D174">
            <v>1</v>
          </cell>
        </row>
        <row r="175">
          <cell r="C175" t="str">
            <v>杨文滨</v>
          </cell>
          <cell r="D175">
            <v>1</v>
          </cell>
        </row>
        <row r="176">
          <cell r="C176" t="str">
            <v>杨松立</v>
          </cell>
          <cell r="D176">
            <v>1</v>
          </cell>
        </row>
        <row r="177">
          <cell r="C177" t="str">
            <v>吴源进</v>
          </cell>
          <cell r="D177">
            <v>1</v>
          </cell>
        </row>
        <row r="178">
          <cell r="C178" t="str">
            <v>刘乐东</v>
          </cell>
          <cell r="D178">
            <v>1</v>
          </cell>
        </row>
        <row r="179">
          <cell r="C179" t="str">
            <v>林武才</v>
          </cell>
          <cell r="D179">
            <v>1</v>
          </cell>
        </row>
        <row r="180">
          <cell r="C180" t="str">
            <v>李淑欣</v>
          </cell>
          <cell r="D180">
            <v>1</v>
          </cell>
        </row>
        <row r="181">
          <cell r="C181" t="str">
            <v>李坚平</v>
          </cell>
          <cell r="D181">
            <v>1</v>
          </cell>
        </row>
        <row r="182">
          <cell r="C182" t="str">
            <v>赖东娣</v>
          </cell>
          <cell r="D182">
            <v>1</v>
          </cell>
        </row>
        <row r="183">
          <cell r="C183" t="str">
            <v>孔海华</v>
          </cell>
          <cell r="D183">
            <v>1</v>
          </cell>
        </row>
        <row r="184">
          <cell r="C184" t="str">
            <v>黄永雄</v>
          </cell>
          <cell r="D184">
            <v>1</v>
          </cell>
        </row>
        <row r="185">
          <cell r="C185" t="str">
            <v>何凯迪</v>
          </cell>
          <cell r="D185">
            <v>1</v>
          </cell>
        </row>
        <row r="186">
          <cell r="C186" t="str">
            <v>钟子铉</v>
          </cell>
          <cell r="D186">
            <v>1</v>
          </cell>
        </row>
        <row r="187">
          <cell r="C187" t="str">
            <v>张人双</v>
          </cell>
          <cell r="D187">
            <v>1</v>
          </cell>
        </row>
        <row r="188">
          <cell r="C188" t="str">
            <v>吴辉恒</v>
          </cell>
          <cell r="D188">
            <v>1</v>
          </cell>
        </row>
        <row r="189">
          <cell r="C189" t="str">
            <v>欧洛君</v>
          </cell>
          <cell r="D189">
            <v>1</v>
          </cell>
        </row>
        <row r="190">
          <cell r="C190" t="str">
            <v>罗旭熙</v>
          </cell>
          <cell r="D190">
            <v>1</v>
          </cell>
        </row>
        <row r="191">
          <cell r="C191" t="str">
            <v>罗鑫</v>
          </cell>
          <cell r="D191">
            <v>1</v>
          </cell>
        </row>
        <row r="192">
          <cell r="C192" t="str">
            <v>黄康华</v>
          </cell>
          <cell r="D192">
            <v>1</v>
          </cell>
        </row>
        <row r="193">
          <cell r="C193" t="str">
            <v>黄杰豪</v>
          </cell>
          <cell r="D193">
            <v>1</v>
          </cell>
        </row>
        <row r="194">
          <cell r="C194" t="str">
            <v>方翼琼</v>
          </cell>
          <cell r="D194">
            <v>1</v>
          </cell>
        </row>
        <row r="195">
          <cell r="C195" t="str">
            <v>陈亚曼</v>
          </cell>
          <cell r="D195">
            <v>1</v>
          </cell>
        </row>
        <row r="196">
          <cell r="C196" t="str">
            <v>陈国伟</v>
          </cell>
          <cell r="D196">
            <v>1</v>
          </cell>
        </row>
        <row r="197">
          <cell r="C197" t="str">
            <v>周琳坤</v>
          </cell>
          <cell r="D197">
            <v>1</v>
          </cell>
        </row>
        <row r="198">
          <cell r="C198" t="str">
            <v>伍峻磊</v>
          </cell>
          <cell r="D198">
            <v>1</v>
          </cell>
        </row>
        <row r="199">
          <cell r="C199" t="str">
            <v>宋苗苗</v>
          </cell>
          <cell r="D199">
            <v>1</v>
          </cell>
        </row>
        <row r="200">
          <cell r="C200" t="str">
            <v>刘志鹏</v>
          </cell>
          <cell r="D200">
            <v>1</v>
          </cell>
        </row>
        <row r="201">
          <cell r="C201" t="str">
            <v>柯耿栎</v>
          </cell>
          <cell r="D201">
            <v>1</v>
          </cell>
        </row>
        <row r="202">
          <cell r="C202" t="str">
            <v>黄楚斌</v>
          </cell>
          <cell r="D202">
            <v>1</v>
          </cell>
        </row>
        <row r="203">
          <cell r="C203" t="str">
            <v>顾启华</v>
          </cell>
          <cell r="D203">
            <v>1</v>
          </cell>
        </row>
        <row r="204">
          <cell r="C204" t="str">
            <v>陈卓侠</v>
          </cell>
          <cell r="D204">
            <v>1</v>
          </cell>
        </row>
        <row r="205">
          <cell r="C205" t="str">
            <v>陈靖琳</v>
          </cell>
          <cell r="D205">
            <v>1</v>
          </cell>
        </row>
        <row r="206">
          <cell r="C206" t="str">
            <v>陈捷</v>
          </cell>
          <cell r="D206">
            <v>1</v>
          </cell>
        </row>
        <row r="207">
          <cell r="C207" t="str">
            <v>陈柏全</v>
          </cell>
          <cell r="D207">
            <v>1</v>
          </cell>
        </row>
        <row r="208">
          <cell r="C208" t="str">
            <v>杨东潮</v>
          </cell>
          <cell r="D208">
            <v>1</v>
          </cell>
        </row>
        <row r="209">
          <cell r="C209" t="str">
            <v>许天鸿</v>
          </cell>
          <cell r="D209">
            <v>1</v>
          </cell>
        </row>
        <row r="210">
          <cell r="C210" t="str">
            <v>谢海明</v>
          </cell>
          <cell r="D210">
            <v>1</v>
          </cell>
        </row>
        <row r="211">
          <cell r="C211" t="str">
            <v>田凯</v>
          </cell>
          <cell r="D211">
            <v>1</v>
          </cell>
        </row>
        <row r="212">
          <cell r="C212" t="str">
            <v>谭毅达</v>
          </cell>
          <cell r="D212">
            <v>1</v>
          </cell>
        </row>
        <row r="213">
          <cell r="C213" t="str">
            <v>邱景焕</v>
          </cell>
          <cell r="D213">
            <v>1</v>
          </cell>
        </row>
        <row r="214">
          <cell r="C214" t="str">
            <v>潘英杰</v>
          </cell>
          <cell r="D214">
            <v>1</v>
          </cell>
        </row>
        <row r="215">
          <cell r="C215" t="str">
            <v>罗益凡</v>
          </cell>
          <cell r="D215">
            <v>1</v>
          </cell>
        </row>
        <row r="216">
          <cell r="C216" t="str">
            <v>林航</v>
          </cell>
          <cell r="D216">
            <v>1</v>
          </cell>
        </row>
        <row r="217">
          <cell r="C217" t="str">
            <v>李宇辉</v>
          </cell>
          <cell r="D217">
            <v>1</v>
          </cell>
        </row>
        <row r="218">
          <cell r="C218" t="str">
            <v>李观杰</v>
          </cell>
          <cell r="D218">
            <v>1</v>
          </cell>
        </row>
        <row r="219">
          <cell r="C219" t="str">
            <v>黎海星</v>
          </cell>
          <cell r="D219">
            <v>1</v>
          </cell>
        </row>
        <row r="220">
          <cell r="C220" t="str">
            <v>黄志坚</v>
          </cell>
          <cell r="D220">
            <v>1</v>
          </cell>
        </row>
        <row r="221">
          <cell r="C221" t="str">
            <v>何婉君</v>
          </cell>
          <cell r="D221">
            <v>1</v>
          </cell>
        </row>
        <row r="222">
          <cell r="C222" t="str">
            <v>郭展鹏</v>
          </cell>
          <cell r="D222">
            <v>1</v>
          </cell>
        </row>
        <row r="223">
          <cell r="C223" t="str">
            <v>郭一琳</v>
          </cell>
          <cell r="D223">
            <v>1</v>
          </cell>
        </row>
        <row r="224">
          <cell r="C224" t="str">
            <v>钟泽宇</v>
          </cell>
          <cell r="D224">
            <v>1</v>
          </cell>
        </row>
        <row r="225">
          <cell r="C225" t="str">
            <v>张志艇</v>
          </cell>
          <cell r="D225">
            <v>1</v>
          </cell>
        </row>
        <row r="226">
          <cell r="C226" t="str">
            <v>张学波</v>
          </cell>
          <cell r="D226">
            <v>1</v>
          </cell>
        </row>
        <row r="227">
          <cell r="C227" t="str">
            <v>袁凡露</v>
          </cell>
          <cell r="D227">
            <v>1</v>
          </cell>
        </row>
        <row r="228">
          <cell r="C228" t="str">
            <v>王晨</v>
          </cell>
          <cell r="D228">
            <v>1</v>
          </cell>
        </row>
        <row r="229">
          <cell r="C229" t="str">
            <v>罗子谦</v>
          </cell>
          <cell r="D229">
            <v>1</v>
          </cell>
        </row>
        <row r="230">
          <cell r="C230" t="str">
            <v>李嘉麦</v>
          </cell>
          <cell r="D230">
            <v>1</v>
          </cell>
        </row>
        <row r="231">
          <cell r="C231" t="str">
            <v>黎宏烨</v>
          </cell>
          <cell r="D231">
            <v>1</v>
          </cell>
        </row>
        <row r="232">
          <cell r="C232" t="str">
            <v>赖有发</v>
          </cell>
          <cell r="D232">
            <v>1</v>
          </cell>
        </row>
        <row r="233">
          <cell r="C233" t="str">
            <v>赖鸿达</v>
          </cell>
          <cell r="D233">
            <v>1</v>
          </cell>
        </row>
        <row r="234">
          <cell r="C234" t="str">
            <v>陈水琪</v>
          </cell>
          <cell r="D234">
            <v>1</v>
          </cell>
        </row>
        <row r="235">
          <cell r="C235" t="str">
            <v>卢少玉</v>
          </cell>
          <cell r="D235">
            <v>1</v>
          </cell>
        </row>
        <row r="236">
          <cell r="C236" t="str">
            <v>伍红芹</v>
          </cell>
          <cell r="D236">
            <v>1</v>
          </cell>
        </row>
        <row r="237">
          <cell r="C237" t="str">
            <v>郑玲</v>
          </cell>
          <cell r="D237">
            <v>1</v>
          </cell>
        </row>
        <row r="238">
          <cell r="C238" t="str">
            <v>吴泳芙</v>
          </cell>
          <cell r="D238">
            <v>1</v>
          </cell>
        </row>
        <row r="239">
          <cell r="C239" t="str">
            <v>陈旸</v>
          </cell>
          <cell r="D239">
            <v>1</v>
          </cell>
        </row>
        <row r="240">
          <cell r="C240" t="str">
            <v>冯锦垚</v>
          </cell>
          <cell r="D240">
            <v>1</v>
          </cell>
        </row>
        <row r="241">
          <cell r="C241" t="str">
            <v>林洁怡</v>
          </cell>
          <cell r="D241">
            <v>1</v>
          </cell>
        </row>
        <row r="242">
          <cell r="C242" t="str">
            <v>郑子沁</v>
          </cell>
          <cell r="D242">
            <v>1</v>
          </cell>
        </row>
        <row r="243">
          <cell r="C243" t="str">
            <v>侯璐璐</v>
          </cell>
          <cell r="D243">
            <v>1</v>
          </cell>
        </row>
        <row r="244">
          <cell r="C244" t="str">
            <v>陈艳儿</v>
          </cell>
          <cell r="D244">
            <v>1</v>
          </cell>
        </row>
        <row r="245">
          <cell r="C245" t="str">
            <v>陈泽林</v>
          </cell>
          <cell r="D245">
            <v>1</v>
          </cell>
        </row>
        <row r="246">
          <cell r="C246" t="str">
            <v>黄峻然</v>
          </cell>
          <cell r="D246">
            <v>1</v>
          </cell>
        </row>
        <row r="247">
          <cell r="C247" t="str">
            <v>黎炜莹</v>
          </cell>
          <cell r="D247">
            <v>1</v>
          </cell>
        </row>
        <row r="248">
          <cell r="C248" t="str">
            <v>林彬涛</v>
          </cell>
          <cell r="D248">
            <v>1</v>
          </cell>
        </row>
        <row r="249">
          <cell r="C249" t="str">
            <v>林启扬</v>
          </cell>
          <cell r="D249">
            <v>1</v>
          </cell>
        </row>
        <row r="250">
          <cell r="C250" t="str">
            <v>林志豪</v>
          </cell>
          <cell r="D250">
            <v>1</v>
          </cell>
        </row>
        <row r="251">
          <cell r="C251" t="str">
            <v>刘逸辉</v>
          </cell>
          <cell r="D251">
            <v>1</v>
          </cell>
        </row>
        <row r="252">
          <cell r="C252" t="str">
            <v>罗育辉</v>
          </cell>
          <cell r="D252">
            <v>1</v>
          </cell>
        </row>
        <row r="253">
          <cell r="C253" t="str">
            <v>彭麒琏</v>
          </cell>
          <cell r="D253">
            <v>1</v>
          </cell>
        </row>
        <row r="254">
          <cell r="C254" t="str">
            <v>秦洛嵘</v>
          </cell>
          <cell r="D254">
            <v>1</v>
          </cell>
        </row>
        <row r="255">
          <cell r="C255" t="str">
            <v>王殷朗</v>
          </cell>
          <cell r="D255">
            <v>1</v>
          </cell>
        </row>
        <row r="256">
          <cell r="C256" t="str">
            <v>韦裕强</v>
          </cell>
          <cell r="D256">
            <v>1</v>
          </cell>
        </row>
        <row r="257">
          <cell r="C257" t="str">
            <v>吴涵</v>
          </cell>
          <cell r="D257">
            <v>1</v>
          </cell>
        </row>
        <row r="258">
          <cell r="C258" t="str">
            <v>吴晖凡</v>
          </cell>
          <cell r="D258">
            <v>1</v>
          </cell>
        </row>
        <row r="259">
          <cell r="C259" t="str">
            <v>谢东尚</v>
          </cell>
          <cell r="D259">
            <v>1</v>
          </cell>
        </row>
        <row r="260">
          <cell r="C260" t="str">
            <v>徐文超</v>
          </cell>
          <cell r="D260">
            <v>1</v>
          </cell>
        </row>
        <row r="261">
          <cell r="C261" t="str">
            <v>余轶凡</v>
          </cell>
          <cell r="D261">
            <v>1</v>
          </cell>
        </row>
        <row r="262">
          <cell r="C262" t="str">
            <v>赵旭辉</v>
          </cell>
          <cell r="D262">
            <v>1</v>
          </cell>
        </row>
        <row r="263">
          <cell r="C263" t="str">
            <v>郑毅聪</v>
          </cell>
          <cell r="D263">
            <v>1</v>
          </cell>
        </row>
        <row r="264">
          <cell r="C264" t="str">
            <v>郑一铭</v>
          </cell>
          <cell r="D264">
            <v>1</v>
          </cell>
        </row>
        <row r="265">
          <cell r="C265" t="str">
            <v>周樂意</v>
          </cell>
          <cell r="D265">
            <v>1</v>
          </cell>
        </row>
        <row r="266">
          <cell r="C266" t="str">
            <v>周鑫海</v>
          </cell>
          <cell r="D266">
            <v>1</v>
          </cell>
        </row>
        <row r="267">
          <cell r="C267" t="str">
            <v>朱鸿伟</v>
          </cell>
          <cell r="D267">
            <v>1</v>
          </cell>
        </row>
        <row r="268">
          <cell r="C268" t="str">
            <v>蔡慧妍</v>
          </cell>
          <cell r="D268">
            <v>1</v>
          </cell>
        </row>
        <row r="269">
          <cell r="C269" t="str">
            <v>蔡委宏</v>
          </cell>
          <cell r="D269">
            <v>1</v>
          </cell>
        </row>
        <row r="270">
          <cell r="C270" t="str">
            <v>陈超杰</v>
          </cell>
          <cell r="D270">
            <v>1</v>
          </cell>
        </row>
        <row r="271">
          <cell r="C271" t="str">
            <v>陈烨生</v>
          </cell>
          <cell r="D271">
            <v>1</v>
          </cell>
        </row>
        <row r="272">
          <cell r="C272" t="str">
            <v>崔颖坚</v>
          </cell>
          <cell r="D272">
            <v>1</v>
          </cell>
        </row>
        <row r="273">
          <cell r="C273" t="str">
            <v>邓婉婷</v>
          </cell>
          <cell r="D273">
            <v>1</v>
          </cell>
        </row>
        <row r="274">
          <cell r="C274" t="str">
            <v>韩兆儒</v>
          </cell>
          <cell r="D274">
            <v>1</v>
          </cell>
        </row>
        <row r="275">
          <cell r="C275" t="str">
            <v>何浩贤</v>
          </cell>
          <cell r="D275">
            <v>1</v>
          </cell>
        </row>
        <row r="276">
          <cell r="C276" t="str">
            <v>靳子健</v>
          </cell>
          <cell r="D276">
            <v>1</v>
          </cell>
        </row>
        <row r="277">
          <cell r="C277" t="str">
            <v>李家浩</v>
          </cell>
          <cell r="D277">
            <v>1</v>
          </cell>
        </row>
        <row r="278">
          <cell r="C278" t="str">
            <v>连宗亮</v>
          </cell>
          <cell r="D278">
            <v>1</v>
          </cell>
        </row>
        <row r="279">
          <cell r="C279" t="str">
            <v>梁昊天</v>
          </cell>
          <cell r="D279">
            <v>1</v>
          </cell>
        </row>
        <row r="280">
          <cell r="C280" t="str">
            <v>刘广</v>
          </cell>
          <cell r="D280">
            <v>1</v>
          </cell>
        </row>
        <row r="281">
          <cell r="C281" t="str">
            <v>刘宇浩</v>
          </cell>
          <cell r="D281">
            <v>1</v>
          </cell>
        </row>
        <row r="282">
          <cell r="C282" t="str">
            <v>沈嘉俊</v>
          </cell>
          <cell r="D282">
            <v>1</v>
          </cell>
        </row>
        <row r="283">
          <cell r="C283" t="str">
            <v>施国俊</v>
          </cell>
          <cell r="D283">
            <v>1</v>
          </cell>
        </row>
        <row r="284">
          <cell r="C284" t="str">
            <v>魏来</v>
          </cell>
          <cell r="D284">
            <v>1</v>
          </cell>
        </row>
        <row r="285">
          <cell r="C285" t="str">
            <v>温裕峰</v>
          </cell>
          <cell r="D285">
            <v>1</v>
          </cell>
        </row>
        <row r="286">
          <cell r="C286" t="str">
            <v>吴玉姝</v>
          </cell>
          <cell r="D286">
            <v>1</v>
          </cell>
        </row>
        <row r="287">
          <cell r="C287" t="str">
            <v>张卫多</v>
          </cell>
          <cell r="D287">
            <v>1</v>
          </cell>
        </row>
        <row r="288">
          <cell r="C288" t="str">
            <v>赵健良</v>
          </cell>
          <cell r="D288">
            <v>1</v>
          </cell>
        </row>
        <row r="289">
          <cell r="C289" t="str">
            <v>朱君豪</v>
          </cell>
          <cell r="D289">
            <v>1</v>
          </cell>
        </row>
        <row r="290">
          <cell r="C290" t="str">
            <v>朱荣锋</v>
          </cell>
          <cell r="D290">
            <v>1</v>
          </cell>
        </row>
        <row r="291">
          <cell r="C291" t="str">
            <v>陈浩文</v>
          </cell>
          <cell r="D291">
            <v>1</v>
          </cell>
        </row>
        <row r="292">
          <cell r="C292" t="str">
            <v>陈嘉华</v>
          </cell>
          <cell r="D292">
            <v>1</v>
          </cell>
        </row>
        <row r="293">
          <cell r="C293" t="str">
            <v>陈祥宇</v>
          </cell>
          <cell r="D293">
            <v>1</v>
          </cell>
        </row>
        <row r="294">
          <cell r="C294" t="str">
            <v>邓斌</v>
          </cell>
          <cell r="D294">
            <v>1</v>
          </cell>
        </row>
        <row r="295">
          <cell r="C295" t="str">
            <v>邓俊良</v>
          </cell>
          <cell r="D295">
            <v>1</v>
          </cell>
        </row>
        <row r="296">
          <cell r="C296" t="str">
            <v>何诗凯</v>
          </cell>
          <cell r="D296">
            <v>1</v>
          </cell>
        </row>
        <row r="297">
          <cell r="C297" t="str">
            <v>何子阳</v>
          </cell>
          <cell r="D297">
            <v>1</v>
          </cell>
        </row>
        <row r="298">
          <cell r="C298" t="str">
            <v>黄家贤</v>
          </cell>
          <cell r="D298">
            <v>1</v>
          </cell>
        </row>
        <row r="299">
          <cell r="C299" t="str">
            <v>黄俊皓</v>
          </cell>
          <cell r="D299">
            <v>1</v>
          </cell>
        </row>
        <row r="300">
          <cell r="C300" t="str">
            <v>黄俊铭</v>
          </cell>
          <cell r="D300">
            <v>1</v>
          </cell>
        </row>
        <row r="301">
          <cell r="C301" t="str">
            <v>黄雪银</v>
          </cell>
          <cell r="D301">
            <v>1</v>
          </cell>
        </row>
        <row r="302">
          <cell r="C302" t="str">
            <v>李楚欣</v>
          </cell>
          <cell r="D302">
            <v>1</v>
          </cell>
        </row>
        <row r="303">
          <cell r="C303" t="str">
            <v>李晓辉</v>
          </cell>
          <cell r="D303">
            <v>1</v>
          </cell>
        </row>
        <row r="304">
          <cell r="C304" t="str">
            <v>李泽怀</v>
          </cell>
          <cell r="D304">
            <v>1</v>
          </cell>
        </row>
        <row r="305">
          <cell r="C305" t="str">
            <v>李肇彬</v>
          </cell>
          <cell r="D305">
            <v>1</v>
          </cell>
        </row>
        <row r="306">
          <cell r="C306" t="str">
            <v>梁昊元</v>
          </cell>
          <cell r="D306">
            <v>1</v>
          </cell>
        </row>
        <row r="307">
          <cell r="C307" t="str">
            <v>钱振华</v>
          </cell>
          <cell r="D307">
            <v>1</v>
          </cell>
        </row>
        <row r="308">
          <cell r="C308" t="str">
            <v>饶兆翔</v>
          </cell>
          <cell r="D308">
            <v>1</v>
          </cell>
        </row>
        <row r="309">
          <cell r="C309" t="str">
            <v>王泳铧</v>
          </cell>
          <cell r="D309">
            <v>1</v>
          </cell>
        </row>
        <row r="310">
          <cell r="C310" t="str">
            <v>钟德志</v>
          </cell>
          <cell r="D310">
            <v>1</v>
          </cell>
        </row>
        <row r="311">
          <cell r="C311" t="str">
            <v>钟志杰</v>
          </cell>
          <cell r="D311">
            <v>1</v>
          </cell>
        </row>
        <row r="312">
          <cell r="C312" t="str">
            <v>陈浩扬</v>
          </cell>
          <cell r="D312">
            <v>1</v>
          </cell>
        </row>
        <row r="313">
          <cell r="C313" t="str">
            <v>陈铭</v>
          </cell>
          <cell r="D313">
            <v>1</v>
          </cell>
        </row>
        <row r="314">
          <cell r="C314" t="str">
            <v>邓俊荣</v>
          </cell>
          <cell r="D314">
            <v>1</v>
          </cell>
        </row>
        <row r="315">
          <cell r="C315" t="str">
            <v>甘悦鑫</v>
          </cell>
          <cell r="D315">
            <v>1</v>
          </cell>
        </row>
        <row r="316">
          <cell r="C316" t="str">
            <v>赖炜欣</v>
          </cell>
          <cell r="D316">
            <v>1</v>
          </cell>
        </row>
        <row r="317">
          <cell r="C317" t="str">
            <v>蓝智波</v>
          </cell>
          <cell r="D317">
            <v>1</v>
          </cell>
        </row>
        <row r="318">
          <cell r="C318" t="str">
            <v>梁梅云</v>
          </cell>
          <cell r="D318">
            <v>1</v>
          </cell>
        </row>
        <row r="319">
          <cell r="C319" t="str">
            <v>林茂中</v>
          </cell>
          <cell r="D319">
            <v>1</v>
          </cell>
        </row>
        <row r="320">
          <cell r="C320" t="str">
            <v>卢呈焕</v>
          </cell>
          <cell r="D320">
            <v>1</v>
          </cell>
        </row>
        <row r="321">
          <cell r="C321" t="str">
            <v>王春池</v>
          </cell>
          <cell r="D321">
            <v>1</v>
          </cell>
        </row>
        <row r="322">
          <cell r="C322" t="str">
            <v>吴濠华</v>
          </cell>
          <cell r="D322">
            <v>1</v>
          </cell>
        </row>
        <row r="323">
          <cell r="C323" t="str">
            <v>谢哲纯</v>
          </cell>
          <cell r="D323">
            <v>1</v>
          </cell>
        </row>
        <row r="324">
          <cell r="C324" t="str">
            <v>姚宇淇</v>
          </cell>
          <cell r="D324">
            <v>1</v>
          </cell>
        </row>
        <row r="325">
          <cell r="C325" t="str">
            <v>曾振炜</v>
          </cell>
          <cell r="D325">
            <v>1</v>
          </cell>
        </row>
        <row r="326">
          <cell r="C326" t="str">
            <v>湛颖心</v>
          </cell>
          <cell r="D326">
            <v>1</v>
          </cell>
        </row>
        <row r="327">
          <cell r="C327" t="str">
            <v>张潮彬</v>
          </cell>
          <cell r="D327">
            <v>1</v>
          </cell>
        </row>
        <row r="328">
          <cell r="C328" t="str">
            <v>甄伟俊</v>
          </cell>
          <cell r="D328">
            <v>1</v>
          </cell>
        </row>
        <row r="329">
          <cell r="C329" t="str">
            <v>蔡祖杰</v>
          </cell>
          <cell r="D329">
            <v>1</v>
          </cell>
        </row>
        <row r="330">
          <cell r="C330" t="str">
            <v>陈成汀</v>
          </cell>
          <cell r="D330">
            <v>1</v>
          </cell>
        </row>
        <row r="331">
          <cell r="C331" t="str">
            <v>陈思维</v>
          </cell>
          <cell r="D331">
            <v>1</v>
          </cell>
        </row>
        <row r="332">
          <cell r="C332" t="str">
            <v>邓淼鑫</v>
          </cell>
          <cell r="D332">
            <v>1</v>
          </cell>
        </row>
        <row r="333">
          <cell r="C333" t="str">
            <v>扶奕</v>
          </cell>
          <cell r="D333">
            <v>1</v>
          </cell>
        </row>
        <row r="334">
          <cell r="C334" t="str">
            <v>黄少庆</v>
          </cell>
          <cell r="D334">
            <v>1</v>
          </cell>
        </row>
        <row r="335">
          <cell r="C335" t="str">
            <v>蓝伟健</v>
          </cell>
          <cell r="D335">
            <v>1</v>
          </cell>
        </row>
        <row r="336">
          <cell r="C336" t="str">
            <v>雷智伟</v>
          </cell>
          <cell r="D336">
            <v>1</v>
          </cell>
        </row>
        <row r="337">
          <cell r="C337" t="str">
            <v>李海明</v>
          </cell>
          <cell r="D337">
            <v>1</v>
          </cell>
        </row>
        <row r="338">
          <cell r="C338" t="str">
            <v>李俊雄</v>
          </cell>
          <cell r="D338">
            <v>1</v>
          </cell>
        </row>
        <row r="339">
          <cell r="C339" t="str">
            <v>梁健赞</v>
          </cell>
          <cell r="D339">
            <v>1</v>
          </cell>
        </row>
        <row r="340">
          <cell r="C340" t="str">
            <v>廖铭斌</v>
          </cell>
          <cell r="D340">
            <v>1</v>
          </cell>
        </row>
        <row r="341">
          <cell r="C341" t="str">
            <v>林华超</v>
          </cell>
          <cell r="D341">
            <v>1</v>
          </cell>
        </row>
        <row r="342">
          <cell r="C342" t="str">
            <v>林津立</v>
          </cell>
          <cell r="D342">
            <v>1</v>
          </cell>
        </row>
        <row r="343">
          <cell r="C343" t="str">
            <v>刘晓妍</v>
          </cell>
          <cell r="D343">
            <v>1</v>
          </cell>
        </row>
        <row r="344">
          <cell r="C344" t="str">
            <v>姚佳淇</v>
          </cell>
          <cell r="D344">
            <v>1</v>
          </cell>
        </row>
        <row r="345">
          <cell r="C345" t="str">
            <v>游伟键</v>
          </cell>
          <cell r="D345">
            <v>1</v>
          </cell>
        </row>
        <row r="346">
          <cell r="C346" t="str">
            <v>张旺军</v>
          </cell>
          <cell r="D346">
            <v>1</v>
          </cell>
        </row>
        <row r="347">
          <cell r="C347" t="str">
            <v>朱浩杰</v>
          </cell>
          <cell r="D347">
            <v>1</v>
          </cell>
        </row>
        <row r="348">
          <cell r="C348" t="str">
            <v>朱杰</v>
          </cell>
          <cell r="D348">
            <v>1</v>
          </cell>
        </row>
        <row r="349">
          <cell r="C349" t="str">
            <v>朱轩震</v>
          </cell>
          <cell r="D349">
            <v>1</v>
          </cell>
        </row>
        <row r="350">
          <cell r="C350" t="str">
            <v>陈冰琳</v>
          </cell>
          <cell r="D350">
            <v>1</v>
          </cell>
        </row>
        <row r="351">
          <cell r="C351" t="str">
            <v>陈伯尧</v>
          </cell>
          <cell r="D351">
            <v>1</v>
          </cell>
        </row>
        <row r="352">
          <cell r="C352" t="str">
            <v>陈进群</v>
          </cell>
          <cell r="D352">
            <v>1</v>
          </cell>
        </row>
        <row r="353">
          <cell r="C353" t="str">
            <v>陈思孝</v>
          </cell>
          <cell r="D353">
            <v>1</v>
          </cell>
        </row>
        <row r="354">
          <cell r="C354" t="str">
            <v>陈韵如</v>
          </cell>
          <cell r="D354">
            <v>1</v>
          </cell>
        </row>
        <row r="355">
          <cell r="C355" t="str">
            <v>陈泽宏</v>
          </cell>
          <cell r="D355">
            <v>1</v>
          </cell>
        </row>
        <row r="356">
          <cell r="C356" t="str">
            <v>古鹏斌</v>
          </cell>
          <cell r="D356">
            <v>1</v>
          </cell>
        </row>
        <row r="357">
          <cell r="C357" t="str">
            <v>郭伟颂</v>
          </cell>
          <cell r="D357">
            <v>1</v>
          </cell>
        </row>
        <row r="358">
          <cell r="C358" t="str">
            <v>姜明贤</v>
          </cell>
          <cell r="D358">
            <v>1</v>
          </cell>
        </row>
        <row r="359">
          <cell r="C359" t="str">
            <v>李观明</v>
          </cell>
          <cell r="D359">
            <v>1</v>
          </cell>
        </row>
        <row r="360">
          <cell r="C360" t="str">
            <v>李浩成</v>
          </cell>
          <cell r="D360">
            <v>1</v>
          </cell>
        </row>
        <row r="361">
          <cell r="C361" t="str">
            <v>李梓</v>
          </cell>
          <cell r="D361">
            <v>1</v>
          </cell>
        </row>
        <row r="362">
          <cell r="C362" t="str">
            <v>梁定宇</v>
          </cell>
          <cell r="D362">
            <v>1</v>
          </cell>
        </row>
        <row r="363">
          <cell r="C363" t="str">
            <v>罗金泳</v>
          </cell>
          <cell r="D363">
            <v>1</v>
          </cell>
        </row>
        <row r="364">
          <cell r="C364" t="str">
            <v>邱世涛</v>
          </cell>
          <cell r="D364">
            <v>1</v>
          </cell>
        </row>
        <row r="365">
          <cell r="C365" t="str">
            <v>单景培</v>
          </cell>
          <cell r="D365">
            <v>1</v>
          </cell>
        </row>
        <row r="366">
          <cell r="C366" t="str">
            <v>吴彦智</v>
          </cell>
          <cell r="D366">
            <v>1</v>
          </cell>
        </row>
        <row r="367">
          <cell r="C367" t="str">
            <v>杨旭辉</v>
          </cell>
          <cell r="D367">
            <v>1</v>
          </cell>
        </row>
        <row r="368">
          <cell r="C368" t="str">
            <v>余锴锋</v>
          </cell>
          <cell r="D368">
            <v>1</v>
          </cell>
        </row>
        <row r="369">
          <cell r="C369" t="str">
            <v>张厚润</v>
          </cell>
          <cell r="D369">
            <v>1</v>
          </cell>
        </row>
        <row r="370">
          <cell r="C370" t="str">
            <v>朱政宇</v>
          </cell>
          <cell r="D370">
            <v>1</v>
          </cell>
        </row>
        <row r="371">
          <cell r="C371" t="str">
            <v>蔡正骞</v>
          </cell>
          <cell r="D371">
            <v>1</v>
          </cell>
        </row>
        <row r="372">
          <cell r="C372" t="str">
            <v>陈嘉成</v>
          </cell>
          <cell r="D372">
            <v>1</v>
          </cell>
        </row>
        <row r="373">
          <cell r="C373" t="str">
            <v>陈树新</v>
          </cell>
          <cell r="D373">
            <v>1</v>
          </cell>
        </row>
        <row r="374">
          <cell r="C374" t="str">
            <v>戴定武</v>
          </cell>
          <cell r="D374">
            <v>1</v>
          </cell>
        </row>
        <row r="375">
          <cell r="C375" t="str">
            <v>冯伟光</v>
          </cell>
          <cell r="D375">
            <v>1</v>
          </cell>
        </row>
        <row r="376">
          <cell r="C376" t="str">
            <v>关晓桐</v>
          </cell>
          <cell r="D376">
            <v>1</v>
          </cell>
        </row>
        <row r="377">
          <cell r="C377" t="str">
            <v>郭炜祥</v>
          </cell>
          <cell r="D377">
            <v>1</v>
          </cell>
        </row>
        <row r="378">
          <cell r="C378" t="str">
            <v>黄慧茵</v>
          </cell>
          <cell r="D378">
            <v>1</v>
          </cell>
        </row>
        <row r="379">
          <cell r="C379" t="str">
            <v>孔繁禧</v>
          </cell>
          <cell r="D379">
            <v>1</v>
          </cell>
        </row>
        <row r="380">
          <cell r="C380" t="str">
            <v>梁岳琳</v>
          </cell>
          <cell r="D380">
            <v>1</v>
          </cell>
        </row>
        <row r="381">
          <cell r="C381" t="str">
            <v>林永康</v>
          </cell>
          <cell r="D381">
            <v>1</v>
          </cell>
        </row>
        <row r="382">
          <cell r="C382" t="str">
            <v>刘海锋</v>
          </cell>
          <cell r="D382">
            <v>1</v>
          </cell>
        </row>
        <row r="383">
          <cell r="C383" t="str">
            <v>马晓翔</v>
          </cell>
          <cell r="D383">
            <v>1</v>
          </cell>
        </row>
        <row r="384">
          <cell r="C384" t="str">
            <v>马悦心</v>
          </cell>
          <cell r="D384">
            <v>1</v>
          </cell>
        </row>
        <row r="385">
          <cell r="C385" t="str">
            <v>麦琦坚</v>
          </cell>
          <cell r="D385">
            <v>1</v>
          </cell>
        </row>
        <row r="386">
          <cell r="C386" t="str">
            <v>邱煜荣</v>
          </cell>
          <cell r="D386">
            <v>1</v>
          </cell>
        </row>
        <row r="387">
          <cell r="C387" t="str">
            <v>申谨瑜</v>
          </cell>
          <cell r="D387">
            <v>1</v>
          </cell>
        </row>
        <row r="388">
          <cell r="C388" t="str">
            <v>吴健宇</v>
          </cell>
          <cell r="D388">
            <v>1</v>
          </cell>
        </row>
        <row r="389">
          <cell r="C389" t="str">
            <v>吴若凡</v>
          </cell>
          <cell r="D389">
            <v>1</v>
          </cell>
        </row>
        <row r="390">
          <cell r="C390" t="str">
            <v>伍绍朗</v>
          </cell>
          <cell r="D390">
            <v>1</v>
          </cell>
        </row>
        <row r="391">
          <cell r="C391" t="str">
            <v>曾崇进</v>
          </cell>
          <cell r="D391">
            <v>1</v>
          </cell>
        </row>
        <row r="392">
          <cell r="C392" t="str">
            <v>钟洪成</v>
          </cell>
          <cell r="D392">
            <v>1</v>
          </cell>
        </row>
        <row r="393">
          <cell r="C393" t="str">
            <v>陈健良</v>
          </cell>
          <cell r="D393">
            <v>1</v>
          </cell>
        </row>
        <row r="394">
          <cell r="C394" t="str">
            <v>邓莹</v>
          </cell>
          <cell r="D394">
            <v>1</v>
          </cell>
        </row>
        <row r="395">
          <cell r="C395" t="str">
            <v>何岸鸿</v>
          </cell>
          <cell r="D395">
            <v>1</v>
          </cell>
        </row>
        <row r="396">
          <cell r="C396" t="str">
            <v>黄世华</v>
          </cell>
          <cell r="D396">
            <v>1</v>
          </cell>
        </row>
        <row r="397">
          <cell r="C397" t="str">
            <v>李文浩</v>
          </cell>
          <cell r="D397">
            <v>1</v>
          </cell>
        </row>
        <row r="398">
          <cell r="C398" t="str">
            <v>梁昊</v>
          </cell>
          <cell r="D398">
            <v>1</v>
          </cell>
        </row>
        <row r="399">
          <cell r="C399" t="str">
            <v>廖卓婷</v>
          </cell>
          <cell r="D399">
            <v>1</v>
          </cell>
        </row>
        <row r="400">
          <cell r="C400" t="str">
            <v>林艳</v>
          </cell>
          <cell r="D400">
            <v>1</v>
          </cell>
        </row>
        <row r="401">
          <cell r="C401" t="str">
            <v>刘文鹏</v>
          </cell>
          <cell r="D401">
            <v>1</v>
          </cell>
        </row>
        <row r="402">
          <cell r="C402" t="str">
            <v>吕碧涛</v>
          </cell>
          <cell r="D402">
            <v>1</v>
          </cell>
        </row>
        <row r="403">
          <cell r="C403" t="str">
            <v>麦景涛</v>
          </cell>
          <cell r="D403">
            <v>1</v>
          </cell>
        </row>
        <row r="404">
          <cell r="C404" t="str">
            <v>陶雪琳</v>
          </cell>
          <cell r="D404">
            <v>1</v>
          </cell>
        </row>
        <row r="405">
          <cell r="C405" t="str">
            <v>魏欢杰</v>
          </cell>
          <cell r="D405">
            <v>1</v>
          </cell>
        </row>
        <row r="406">
          <cell r="C406" t="str">
            <v>危文杰</v>
          </cell>
          <cell r="D406">
            <v>1</v>
          </cell>
        </row>
        <row r="407">
          <cell r="C407" t="str">
            <v>谢光明</v>
          </cell>
          <cell r="D407">
            <v>1</v>
          </cell>
        </row>
        <row r="408">
          <cell r="C408" t="str">
            <v>徐锦涛</v>
          </cell>
          <cell r="D408">
            <v>1</v>
          </cell>
        </row>
        <row r="409">
          <cell r="C409" t="str">
            <v>姚梓烽</v>
          </cell>
          <cell r="D409">
            <v>1</v>
          </cell>
        </row>
        <row r="410">
          <cell r="C410" t="str">
            <v>张观胜</v>
          </cell>
          <cell r="D410">
            <v>1</v>
          </cell>
        </row>
        <row r="411">
          <cell r="C411" t="str">
            <v>郑楚鑫</v>
          </cell>
          <cell r="D411">
            <v>1</v>
          </cell>
        </row>
        <row r="412">
          <cell r="C412" t="str">
            <v>周文杰</v>
          </cell>
          <cell r="D412">
            <v>1</v>
          </cell>
        </row>
        <row r="413">
          <cell r="C413" t="str">
            <v>郭昊鸿</v>
          </cell>
          <cell r="D413">
            <v>1</v>
          </cell>
        </row>
        <row r="414">
          <cell r="C414" t="str">
            <v>郭梓威</v>
          </cell>
          <cell r="D414">
            <v>1</v>
          </cell>
        </row>
        <row r="415">
          <cell r="C415" t="str">
            <v>何炎阳</v>
          </cell>
          <cell r="D415">
            <v>1</v>
          </cell>
        </row>
        <row r="416">
          <cell r="C416" t="str">
            <v>李大志</v>
          </cell>
          <cell r="D416">
            <v>1</v>
          </cell>
        </row>
        <row r="417">
          <cell r="C417" t="str">
            <v>李攀</v>
          </cell>
          <cell r="D417">
            <v>1</v>
          </cell>
        </row>
        <row r="418">
          <cell r="C418" t="str">
            <v>刘思旺</v>
          </cell>
          <cell r="D418">
            <v>1</v>
          </cell>
        </row>
        <row r="419">
          <cell r="C419" t="str">
            <v>鲁友欢</v>
          </cell>
          <cell r="D419">
            <v>1</v>
          </cell>
        </row>
        <row r="420">
          <cell r="C420" t="str">
            <v>莫伟樑</v>
          </cell>
          <cell r="D420">
            <v>1</v>
          </cell>
        </row>
        <row r="421">
          <cell r="C421" t="str">
            <v>裴清豪</v>
          </cell>
          <cell r="D421">
            <v>1</v>
          </cell>
        </row>
        <row r="422">
          <cell r="C422" t="str">
            <v>唐澳</v>
          </cell>
          <cell r="D422">
            <v>1</v>
          </cell>
        </row>
        <row r="423">
          <cell r="C423" t="str">
            <v>汪俊</v>
          </cell>
          <cell r="D423">
            <v>1</v>
          </cell>
        </row>
        <row r="424">
          <cell r="C424" t="str">
            <v>肖健</v>
          </cell>
          <cell r="D424">
            <v>1</v>
          </cell>
        </row>
        <row r="425">
          <cell r="C425" t="str">
            <v>叶子健</v>
          </cell>
          <cell r="D425">
            <v>1</v>
          </cell>
        </row>
        <row r="426">
          <cell r="C426" t="str">
            <v>易小梅</v>
          </cell>
          <cell r="D426">
            <v>1</v>
          </cell>
        </row>
        <row r="427">
          <cell r="C427" t="str">
            <v>余朝隆</v>
          </cell>
          <cell r="D427">
            <v>1</v>
          </cell>
        </row>
        <row r="428">
          <cell r="C428" t="str">
            <v>张倩</v>
          </cell>
          <cell r="D428">
            <v>1</v>
          </cell>
        </row>
        <row r="429">
          <cell r="C429" t="str">
            <v>关艺佳</v>
          </cell>
          <cell r="D429">
            <v>1</v>
          </cell>
        </row>
        <row r="430">
          <cell r="C430" t="str">
            <v>李根</v>
          </cell>
          <cell r="D430">
            <v>1</v>
          </cell>
        </row>
        <row r="431">
          <cell r="C431" t="str">
            <v>李耿斌</v>
          </cell>
          <cell r="D431">
            <v>1</v>
          </cell>
        </row>
        <row r="432">
          <cell r="C432" t="str">
            <v>李光威</v>
          </cell>
          <cell r="D432">
            <v>1</v>
          </cell>
        </row>
        <row r="433">
          <cell r="C433" t="str">
            <v>李家琪</v>
          </cell>
          <cell r="D433">
            <v>1</v>
          </cell>
        </row>
        <row r="434">
          <cell r="C434" t="str">
            <v>李明婉</v>
          </cell>
          <cell r="D434">
            <v>1</v>
          </cell>
        </row>
        <row r="435">
          <cell r="C435" t="str">
            <v>李震</v>
          </cell>
          <cell r="D435">
            <v>1</v>
          </cell>
        </row>
        <row r="436">
          <cell r="C436" t="str">
            <v>梁嘉颖</v>
          </cell>
          <cell r="D436">
            <v>1</v>
          </cell>
        </row>
        <row r="437">
          <cell r="C437" t="str">
            <v>林铭泽</v>
          </cell>
          <cell r="D437">
            <v>1</v>
          </cell>
        </row>
        <row r="438">
          <cell r="C438" t="str">
            <v>林树森</v>
          </cell>
          <cell r="D438">
            <v>1</v>
          </cell>
        </row>
        <row r="439">
          <cell r="C439" t="str">
            <v>刘赞谕</v>
          </cell>
          <cell r="D439">
            <v>1</v>
          </cell>
        </row>
        <row r="440">
          <cell r="C440" t="str">
            <v>区竞</v>
          </cell>
          <cell r="D440">
            <v>1</v>
          </cell>
        </row>
        <row r="441">
          <cell r="C441" t="str">
            <v>苏志信</v>
          </cell>
          <cell r="D441">
            <v>1</v>
          </cell>
        </row>
        <row r="442">
          <cell r="C442" t="str">
            <v>王杰</v>
          </cell>
          <cell r="D442">
            <v>1</v>
          </cell>
        </row>
        <row r="443">
          <cell r="C443" t="str">
            <v>王珮懿</v>
          </cell>
          <cell r="D443">
            <v>1</v>
          </cell>
        </row>
        <row r="444">
          <cell r="C444" t="str">
            <v>吴志辉</v>
          </cell>
          <cell r="D444">
            <v>1</v>
          </cell>
        </row>
        <row r="445">
          <cell r="C445" t="str">
            <v>谢凯岳</v>
          </cell>
          <cell r="D445">
            <v>1</v>
          </cell>
        </row>
        <row r="446">
          <cell r="C446" t="str">
            <v>谢钊泓</v>
          </cell>
          <cell r="D446">
            <v>1</v>
          </cell>
        </row>
        <row r="447">
          <cell r="C447" t="str">
            <v>谢智发</v>
          </cell>
          <cell r="D447">
            <v>1</v>
          </cell>
        </row>
        <row r="448">
          <cell r="C448" t="str">
            <v>姚嘉诚</v>
          </cell>
          <cell r="D448">
            <v>1</v>
          </cell>
        </row>
        <row r="449">
          <cell r="C449" t="str">
            <v>余亦凡</v>
          </cell>
          <cell r="D449">
            <v>1</v>
          </cell>
        </row>
        <row r="450">
          <cell r="C450" t="str">
            <v>张鸿</v>
          </cell>
          <cell r="D450">
            <v>1</v>
          </cell>
        </row>
        <row r="451">
          <cell r="C451" t="str">
            <v>邹茂原</v>
          </cell>
          <cell r="D451">
            <v>1</v>
          </cell>
        </row>
        <row r="452">
          <cell r="C452" t="str">
            <v>陈瀚</v>
          </cell>
          <cell r="D452">
            <v>1</v>
          </cell>
        </row>
        <row r="453">
          <cell r="C453" t="str">
            <v>陈清妍</v>
          </cell>
          <cell r="D453">
            <v>1</v>
          </cell>
        </row>
        <row r="454">
          <cell r="C454" t="str">
            <v>陈玮彦</v>
          </cell>
          <cell r="D454">
            <v>1</v>
          </cell>
        </row>
        <row r="455">
          <cell r="C455" t="str">
            <v>陈永坤</v>
          </cell>
          <cell r="D455">
            <v>1</v>
          </cell>
        </row>
        <row r="456">
          <cell r="C456" t="str">
            <v>陈子豪</v>
          </cell>
          <cell r="D456">
            <v>1</v>
          </cell>
        </row>
        <row r="457">
          <cell r="C457" t="str">
            <v>陈梓轩</v>
          </cell>
          <cell r="D457">
            <v>1</v>
          </cell>
        </row>
        <row r="458">
          <cell r="C458" t="str">
            <v>邓镇业</v>
          </cell>
          <cell r="D458">
            <v>1</v>
          </cell>
        </row>
        <row r="459">
          <cell r="C459" t="str">
            <v>耿树成</v>
          </cell>
          <cell r="D459">
            <v>1</v>
          </cell>
        </row>
        <row r="460">
          <cell r="C460" t="str">
            <v>黄永恒</v>
          </cell>
          <cell r="D460">
            <v>1</v>
          </cell>
        </row>
        <row r="461">
          <cell r="C461" t="str">
            <v>梁晓琳</v>
          </cell>
          <cell r="D461">
            <v>1</v>
          </cell>
        </row>
        <row r="462">
          <cell r="C462" t="str">
            <v>刘悦航</v>
          </cell>
          <cell r="D462">
            <v>1</v>
          </cell>
        </row>
        <row r="463">
          <cell r="C463" t="str">
            <v>宁俊云</v>
          </cell>
          <cell r="D463">
            <v>1</v>
          </cell>
        </row>
        <row r="464">
          <cell r="C464" t="str">
            <v>欧茂林</v>
          </cell>
          <cell r="D464">
            <v>1</v>
          </cell>
        </row>
        <row r="465">
          <cell r="C465" t="str">
            <v>潘颂言</v>
          </cell>
          <cell r="D465">
            <v>1</v>
          </cell>
        </row>
        <row r="466">
          <cell r="C466" t="str">
            <v>庞浩然</v>
          </cell>
          <cell r="D466">
            <v>1</v>
          </cell>
        </row>
        <row r="467">
          <cell r="C467" t="str">
            <v>袁家怡</v>
          </cell>
          <cell r="D467">
            <v>1</v>
          </cell>
        </row>
        <row r="468">
          <cell r="C468" t="str">
            <v>曾凯</v>
          </cell>
          <cell r="D468">
            <v>1</v>
          </cell>
        </row>
        <row r="469">
          <cell r="C469" t="str">
            <v>郑洁妍</v>
          </cell>
          <cell r="D469">
            <v>1</v>
          </cell>
        </row>
        <row r="470">
          <cell r="C470" t="str">
            <v>蔡倩雯</v>
          </cell>
          <cell r="D470">
            <v>1</v>
          </cell>
        </row>
        <row r="471">
          <cell r="C471" t="str">
            <v>黄欣</v>
          </cell>
          <cell r="D471">
            <v>1</v>
          </cell>
        </row>
        <row r="472">
          <cell r="C472" t="str">
            <v>黄奕琪</v>
          </cell>
          <cell r="D472">
            <v>1</v>
          </cell>
        </row>
        <row r="473">
          <cell r="C473" t="str">
            <v>李晓庆</v>
          </cell>
          <cell r="D473">
            <v>1</v>
          </cell>
        </row>
        <row r="474">
          <cell r="C474" t="str">
            <v>梁嘉辉</v>
          </cell>
          <cell r="D474">
            <v>1</v>
          </cell>
        </row>
        <row r="475">
          <cell r="C475" t="str">
            <v>林倩茵</v>
          </cell>
          <cell r="D475">
            <v>1</v>
          </cell>
        </row>
        <row r="476">
          <cell r="C476" t="str">
            <v>林士跃</v>
          </cell>
          <cell r="D476">
            <v>1</v>
          </cell>
        </row>
        <row r="477">
          <cell r="C477" t="str">
            <v>汤嘉俊</v>
          </cell>
          <cell r="D477">
            <v>1</v>
          </cell>
        </row>
        <row r="478">
          <cell r="C478" t="str">
            <v>王婉雯</v>
          </cell>
          <cell r="D478">
            <v>1</v>
          </cell>
        </row>
        <row r="479">
          <cell r="C479" t="str">
            <v>吴家慧</v>
          </cell>
          <cell r="D479">
            <v>1</v>
          </cell>
        </row>
        <row r="480">
          <cell r="C480" t="str">
            <v>许峻伟</v>
          </cell>
          <cell r="D480">
            <v>1</v>
          </cell>
        </row>
        <row r="481">
          <cell r="C481" t="str">
            <v>叶子聪</v>
          </cell>
          <cell r="D481">
            <v>1</v>
          </cell>
        </row>
        <row r="482">
          <cell r="C482" t="str">
            <v>余锦滔</v>
          </cell>
          <cell r="D482">
            <v>1</v>
          </cell>
        </row>
        <row r="483">
          <cell r="C483" t="str">
            <v>余铭铭</v>
          </cell>
          <cell r="D483">
            <v>1</v>
          </cell>
        </row>
        <row r="484">
          <cell r="C484" t="str">
            <v>曾冠杰</v>
          </cell>
          <cell r="D484">
            <v>1</v>
          </cell>
        </row>
        <row r="485">
          <cell r="C485" t="str">
            <v>张广凤</v>
          </cell>
          <cell r="D485">
            <v>1</v>
          </cell>
        </row>
        <row r="486">
          <cell r="C486" t="str">
            <v>朱伟钦</v>
          </cell>
          <cell r="D486">
            <v>1</v>
          </cell>
        </row>
        <row r="487">
          <cell r="C487" t="str">
            <v>邹欣洁</v>
          </cell>
          <cell r="D487">
            <v>1</v>
          </cell>
        </row>
        <row r="488">
          <cell r="C488" t="str">
            <v>陈襄淼</v>
          </cell>
          <cell r="D488">
            <v>1</v>
          </cell>
        </row>
        <row r="489">
          <cell r="C489" t="str">
            <v>陈梓昭</v>
          </cell>
          <cell r="D489">
            <v>1</v>
          </cell>
        </row>
        <row r="490">
          <cell r="C490" t="str">
            <v>邓莉花</v>
          </cell>
          <cell r="D490">
            <v>1</v>
          </cell>
        </row>
        <row r="491">
          <cell r="C491" t="str">
            <v>方均朗</v>
          </cell>
          <cell r="D491">
            <v>1</v>
          </cell>
        </row>
        <row r="492">
          <cell r="C492" t="str">
            <v>高子惠</v>
          </cell>
          <cell r="D492">
            <v>1</v>
          </cell>
        </row>
        <row r="493">
          <cell r="C493" t="str">
            <v>黄晓楚</v>
          </cell>
          <cell r="D493">
            <v>1</v>
          </cell>
        </row>
        <row r="494">
          <cell r="C494" t="str">
            <v>黄梓健</v>
          </cell>
          <cell r="D494">
            <v>1</v>
          </cell>
        </row>
        <row r="495">
          <cell r="C495" t="str">
            <v>李嘉俊</v>
          </cell>
          <cell r="D495">
            <v>1</v>
          </cell>
        </row>
        <row r="496">
          <cell r="C496" t="str">
            <v>李靖华</v>
          </cell>
          <cell r="D496">
            <v>1</v>
          </cell>
        </row>
        <row r="497">
          <cell r="C497" t="str">
            <v>梁丽敏</v>
          </cell>
          <cell r="D497">
            <v>1</v>
          </cell>
        </row>
        <row r="498">
          <cell r="C498" t="str">
            <v>林东清</v>
          </cell>
          <cell r="D498">
            <v>1</v>
          </cell>
        </row>
        <row r="499">
          <cell r="C499" t="str">
            <v>林润青</v>
          </cell>
          <cell r="D499">
            <v>1</v>
          </cell>
        </row>
        <row r="500">
          <cell r="C500" t="str">
            <v>刘彦彤</v>
          </cell>
          <cell r="D500">
            <v>1</v>
          </cell>
        </row>
        <row r="501">
          <cell r="C501" t="str">
            <v>娄津</v>
          </cell>
          <cell r="D501">
            <v>1</v>
          </cell>
        </row>
        <row r="502">
          <cell r="C502" t="str">
            <v>卢惠琼</v>
          </cell>
          <cell r="D502">
            <v>1</v>
          </cell>
        </row>
        <row r="503">
          <cell r="C503" t="str">
            <v>丘希雯</v>
          </cell>
          <cell r="D503">
            <v>1</v>
          </cell>
        </row>
        <row r="504">
          <cell r="C504" t="str">
            <v>沈嘉意</v>
          </cell>
          <cell r="D504">
            <v>1</v>
          </cell>
        </row>
        <row r="505">
          <cell r="C505" t="str">
            <v>杨家辉</v>
          </cell>
          <cell r="D505">
            <v>1</v>
          </cell>
        </row>
        <row r="506">
          <cell r="C506" t="str">
            <v>袁嘉龙</v>
          </cell>
          <cell r="D506">
            <v>1</v>
          </cell>
        </row>
        <row r="507">
          <cell r="C507" t="str">
            <v>郑浩霞</v>
          </cell>
          <cell r="D507">
            <v>1</v>
          </cell>
        </row>
        <row r="508">
          <cell r="C508" t="str">
            <v>郑家俊</v>
          </cell>
          <cell r="D508">
            <v>1</v>
          </cell>
        </row>
        <row r="509">
          <cell r="C509" t="str">
            <v>周华景</v>
          </cell>
          <cell r="D509">
            <v>1</v>
          </cell>
        </row>
        <row r="510">
          <cell r="C510" t="str">
            <v>杨玉苹</v>
          </cell>
          <cell r="D510">
            <v>1</v>
          </cell>
        </row>
        <row r="511">
          <cell r="C511" t="str">
            <v>林清泓</v>
          </cell>
          <cell r="D511">
            <v>1</v>
          </cell>
        </row>
        <row r="512">
          <cell r="C512" t="str">
            <v>陈皓隽</v>
          </cell>
          <cell r="D512">
            <v>1</v>
          </cell>
        </row>
        <row r="513">
          <cell r="C513" t="str">
            <v>邓竣滔</v>
          </cell>
          <cell r="D513">
            <v>1</v>
          </cell>
        </row>
        <row r="514">
          <cell r="C514" t="str">
            <v>邓俊耀</v>
          </cell>
          <cell r="D514">
            <v>1</v>
          </cell>
        </row>
        <row r="515">
          <cell r="C515" t="str">
            <v>范准</v>
          </cell>
          <cell r="D515">
            <v>1</v>
          </cell>
        </row>
        <row r="516">
          <cell r="C516" t="str">
            <v>关昊天</v>
          </cell>
          <cell r="D516">
            <v>1</v>
          </cell>
        </row>
        <row r="517">
          <cell r="C517" t="str">
            <v>侯锡波</v>
          </cell>
          <cell r="D517">
            <v>1</v>
          </cell>
        </row>
        <row r="518">
          <cell r="C518" t="str">
            <v>胡康明</v>
          </cell>
          <cell r="D518">
            <v>1</v>
          </cell>
        </row>
        <row r="519">
          <cell r="C519" t="str">
            <v>黄化</v>
          </cell>
          <cell r="D519">
            <v>1</v>
          </cell>
        </row>
        <row r="520">
          <cell r="C520" t="str">
            <v>霍颖轩</v>
          </cell>
          <cell r="D520">
            <v>1</v>
          </cell>
        </row>
        <row r="521">
          <cell r="C521" t="str">
            <v>赖培锋</v>
          </cell>
          <cell r="D521">
            <v>1</v>
          </cell>
        </row>
        <row r="522">
          <cell r="C522" t="str">
            <v>李俊锋</v>
          </cell>
          <cell r="D522">
            <v>1</v>
          </cell>
        </row>
        <row r="523">
          <cell r="C523" t="str">
            <v>梁诗敏</v>
          </cell>
          <cell r="D523">
            <v>1</v>
          </cell>
        </row>
        <row r="524">
          <cell r="C524" t="str">
            <v>唐昊</v>
          </cell>
          <cell r="D524">
            <v>1</v>
          </cell>
        </row>
        <row r="525">
          <cell r="C525" t="str">
            <v>温培权</v>
          </cell>
          <cell r="D525">
            <v>1</v>
          </cell>
        </row>
        <row r="526">
          <cell r="C526" t="str">
            <v>吴丹娜</v>
          </cell>
          <cell r="D526">
            <v>1</v>
          </cell>
        </row>
        <row r="527">
          <cell r="C527" t="str">
            <v>谢妍婷</v>
          </cell>
          <cell r="D527">
            <v>1</v>
          </cell>
        </row>
        <row r="528">
          <cell r="C528" t="str">
            <v>谢智锋</v>
          </cell>
          <cell r="D528">
            <v>1</v>
          </cell>
        </row>
        <row r="529">
          <cell r="C529" t="str">
            <v>许祥达</v>
          </cell>
          <cell r="D529">
            <v>1</v>
          </cell>
        </row>
        <row r="530">
          <cell r="C530" t="str">
            <v>赵君行</v>
          </cell>
          <cell r="D530">
            <v>1</v>
          </cell>
        </row>
        <row r="531">
          <cell r="C531" t="str">
            <v>郑东涛</v>
          </cell>
          <cell r="D531">
            <v>1</v>
          </cell>
        </row>
        <row r="532">
          <cell r="C532" t="str">
            <v>陈海威</v>
          </cell>
          <cell r="D532">
            <v>1</v>
          </cell>
        </row>
        <row r="533">
          <cell r="C533" t="str">
            <v>陈络祺</v>
          </cell>
          <cell r="D533">
            <v>1</v>
          </cell>
        </row>
        <row r="534">
          <cell r="C534" t="str">
            <v>程安楠</v>
          </cell>
          <cell r="D534">
            <v>1</v>
          </cell>
        </row>
        <row r="535">
          <cell r="C535" t="str">
            <v>江翊行</v>
          </cell>
          <cell r="D535">
            <v>1</v>
          </cell>
        </row>
        <row r="536">
          <cell r="C536" t="str">
            <v>蓝威</v>
          </cell>
          <cell r="D536">
            <v>1</v>
          </cell>
        </row>
        <row r="537">
          <cell r="C537" t="str">
            <v>李浩</v>
          </cell>
          <cell r="D537">
            <v>1</v>
          </cell>
        </row>
        <row r="538">
          <cell r="C538" t="str">
            <v>李伟文</v>
          </cell>
          <cell r="D538">
            <v>1</v>
          </cell>
        </row>
        <row r="539">
          <cell r="C539" t="str">
            <v>李栩森</v>
          </cell>
          <cell r="D539">
            <v>1</v>
          </cell>
        </row>
        <row r="540">
          <cell r="C540" t="str">
            <v>梁毅滨</v>
          </cell>
          <cell r="D540">
            <v>1</v>
          </cell>
        </row>
        <row r="541">
          <cell r="C541" t="str">
            <v>梁哲</v>
          </cell>
          <cell r="D541">
            <v>1</v>
          </cell>
        </row>
        <row r="542">
          <cell r="C542" t="str">
            <v>林良政</v>
          </cell>
          <cell r="D542">
            <v>1</v>
          </cell>
        </row>
        <row r="543">
          <cell r="C543" t="str">
            <v>刘晓龙</v>
          </cell>
          <cell r="D543">
            <v>1</v>
          </cell>
        </row>
        <row r="544">
          <cell r="C544" t="str">
            <v>宁丽娟</v>
          </cell>
          <cell r="D544">
            <v>1</v>
          </cell>
        </row>
        <row r="545">
          <cell r="C545" t="str">
            <v>钱锦盛</v>
          </cell>
          <cell r="D545">
            <v>1</v>
          </cell>
        </row>
        <row r="546">
          <cell r="C546" t="str">
            <v>王天天</v>
          </cell>
          <cell r="D546">
            <v>1</v>
          </cell>
        </row>
        <row r="547">
          <cell r="C547" t="str">
            <v>项志坚</v>
          </cell>
          <cell r="D547">
            <v>1</v>
          </cell>
        </row>
        <row r="548">
          <cell r="C548" t="str">
            <v>尹俊熙</v>
          </cell>
          <cell r="D548">
            <v>1</v>
          </cell>
        </row>
        <row r="549">
          <cell r="C549" t="str">
            <v>钟铭璇</v>
          </cell>
          <cell r="D549">
            <v>1</v>
          </cell>
        </row>
        <row r="550">
          <cell r="C550" t="str">
            <v>陈浩宏</v>
          </cell>
          <cell r="D550">
            <v>1</v>
          </cell>
        </row>
        <row r="551">
          <cell r="C551" t="str">
            <v>陈骏嘉</v>
          </cell>
          <cell r="D551">
            <v>1</v>
          </cell>
        </row>
        <row r="552">
          <cell r="C552" t="str">
            <v>陈希龙</v>
          </cell>
          <cell r="D552">
            <v>1</v>
          </cell>
        </row>
        <row r="553">
          <cell r="C553" t="str">
            <v>樊璐</v>
          </cell>
          <cell r="D553">
            <v>1</v>
          </cell>
        </row>
        <row r="554">
          <cell r="C554" t="str">
            <v>何啟铭</v>
          </cell>
          <cell r="D554">
            <v>1</v>
          </cell>
        </row>
        <row r="555">
          <cell r="C555" t="str">
            <v>黄柳</v>
          </cell>
          <cell r="D555">
            <v>1</v>
          </cell>
        </row>
        <row r="556">
          <cell r="C556" t="str">
            <v>黄颖昕</v>
          </cell>
          <cell r="D556">
            <v>1</v>
          </cell>
        </row>
        <row r="557">
          <cell r="C557" t="str">
            <v>李衡</v>
          </cell>
          <cell r="D557">
            <v>1</v>
          </cell>
        </row>
        <row r="558">
          <cell r="C558" t="str">
            <v>李明阳</v>
          </cell>
          <cell r="D558">
            <v>1</v>
          </cell>
        </row>
        <row r="559">
          <cell r="C559" t="str">
            <v>梁超伟</v>
          </cell>
          <cell r="D559">
            <v>1</v>
          </cell>
        </row>
        <row r="560">
          <cell r="C560" t="str">
            <v>罗倩嫦</v>
          </cell>
          <cell r="D560">
            <v>1</v>
          </cell>
        </row>
        <row r="561">
          <cell r="C561" t="str">
            <v>马一航</v>
          </cell>
          <cell r="D561">
            <v>1</v>
          </cell>
        </row>
        <row r="562">
          <cell r="C562" t="str">
            <v>区峻宁</v>
          </cell>
          <cell r="D562">
            <v>1</v>
          </cell>
        </row>
        <row r="563">
          <cell r="C563" t="str">
            <v>石根</v>
          </cell>
          <cell r="D563">
            <v>1</v>
          </cell>
        </row>
        <row r="564">
          <cell r="C564" t="str">
            <v>王志</v>
          </cell>
          <cell r="D564">
            <v>1</v>
          </cell>
        </row>
        <row r="565">
          <cell r="C565" t="str">
            <v>杨文洲</v>
          </cell>
          <cell r="D565">
            <v>1</v>
          </cell>
        </row>
        <row r="566">
          <cell r="C566" t="str">
            <v>赵家乐</v>
          </cell>
          <cell r="D566">
            <v>1</v>
          </cell>
        </row>
        <row r="567">
          <cell r="C567" t="str">
            <v>郑密密</v>
          </cell>
          <cell r="D567">
            <v>1</v>
          </cell>
        </row>
        <row r="568">
          <cell r="C568" t="str">
            <v>郑植文</v>
          </cell>
          <cell r="D568">
            <v>1</v>
          </cell>
        </row>
        <row r="569">
          <cell r="C569" t="str">
            <v>邹祖鹏</v>
          </cell>
          <cell r="D569">
            <v>1</v>
          </cell>
        </row>
        <row r="570">
          <cell r="C570" t="str">
            <v>陈萌</v>
          </cell>
          <cell r="D570">
            <v>1</v>
          </cell>
        </row>
        <row r="571">
          <cell r="C571" t="str">
            <v>何文浩</v>
          </cell>
          <cell r="D571">
            <v>1</v>
          </cell>
        </row>
        <row r="572">
          <cell r="C572" t="str">
            <v>胡杰成</v>
          </cell>
          <cell r="D572">
            <v>1</v>
          </cell>
        </row>
        <row r="573">
          <cell r="C573" t="str">
            <v>江河潮</v>
          </cell>
          <cell r="D573">
            <v>1</v>
          </cell>
        </row>
        <row r="574">
          <cell r="C574" t="str">
            <v>赖洁婕</v>
          </cell>
          <cell r="D574">
            <v>1</v>
          </cell>
        </row>
        <row r="575">
          <cell r="C575" t="str">
            <v>李炳超</v>
          </cell>
          <cell r="D575">
            <v>1</v>
          </cell>
        </row>
        <row r="576">
          <cell r="C576" t="str">
            <v>刘洁镟</v>
          </cell>
          <cell r="D576">
            <v>1</v>
          </cell>
        </row>
        <row r="577">
          <cell r="C577" t="str">
            <v>刘琦雨</v>
          </cell>
          <cell r="D577">
            <v>1</v>
          </cell>
        </row>
        <row r="578">
          <cell r="C578" t="str">
            <v>吕旭文</v>
          </cell>
          <cell r="D578">
            <v>1</v>
          </cell>
        </row>
        <row r="579">
          <cell r="C579" t="str">
            <v>彭双智</v>
          </cell>
          <cell r="D579">
            <v>1</v>
          </cell>
        </row>
        <row r="580">
          <cell r="C580" t="str">
            <v>王龙</v>
          </cell>
          <cell r="D580">
            <v>1</v>
          </cell>
        </row>
        <row r="581">
          <cell r="C581" t="str">
            <v>温宇琛</v>
          </cell>
          <cell r="D581">
            <v>1</v>
          </cell>
        </row>
        <row r="582">
          <cell r="C582" t="str">
            <v>冼翠婷</v>
          </cell>
          <cell r="D582">
            <v>1</v>
          </cell>
        </row>
        <row r="583">
          <cell r="C583" t="str">
            <v>曾嘉浩</v>
          </cell>
          <cell r="D583">
            <v>1</v>
          </cell>
        </row>
        <row r="584">
          <cell r="C584" t="str">
            <v>卜国前</v>
          </cell>
          <cell r="D584">
            <v>1</v>
          </cell>
        </row>
        <row r="585">
          <cell r="C585" t="str">
            <v>陈兵</v>
          </cell>
          <cell r="D585">
            <v>1</v>
          </cell>
        </row>
        <row r="586">
          <cell r="C586" t="str">
            <v>陈慧根</v>
          </cell>
          <cell r="D586">
            <v>1</v>
          </cell>
        </row>
        <row r="587">
          <cell r="C587" t="str">
            <v>陈晴朗</v>
          </cell>
          <cell r="D587">
            <v>1</v>
          </cell>
        </row>
        <row r="588">
          <cell r="C588" t="str">
            <v>何雅诗</v>
          </cell>
          <cell r="D588">
            <v>1</v>
          </cell>
        </row>
        <row r="589">
          <cell r="C589" t="str">
            <v>黄超</v>
          </cell>
          <cell r="D589">
            <v>1</v>
          </cell>
        </row>
        <row r="590">
          <cell r="C590" t="str">
            <v>黄子麟</v>
          </cell>
          <cell r="D590">
            <v>1</v>
          </cell>
        </row>
        <row r="591">
          <cell r="C591" t="str">
            <v>黎捷</v>
          </cell>
          <cell r="D591">
            <v>1</v>
          </cell>
        </row>
        <row r="592">
          <cell r="C592" t="str">
            <v>李睿</v>
          </cell>
          <cell r="D592">
            <v>1</v>
          </cell>
        </row>
        <row r="593">
          <cell r="C593" t="str">
            <v>李展鹏</v>
          </cell>
          <cell r="D593">
            <v>1</v>
          </cell>
        </row>
        <row r="594">
          <cell r="C594" t="str">
            <v>梁学彬</v>
          </cell>
          <cell r="D594">
            <v>1</v>
          </cell>
        </row>
        <row r="595">
          <cell r="C595" t="str">
            <v>林伟源</v>
          </cell>
          <cell r="D595">
            <v>1</v>
          </cell>
        </row>
        <row r="596">
          <cell r="C596" t="str">
            <v>魏锦旺</v>
          </cell>
          <cell r="D596">
            <v>1</v>
          </cell>
        </row>
        <row r="597">
          <cell r="C597" t="str">
            <v>张瑞华</v>
          </cell>
          <cell r="D597">
            <v>1</v>
          </cell>
        </row>
        <row r="598">
          <cell r="C598" t="str">
            <v>蔡佳杰</v>
          </cell>
          <cell r="D598">
            <v>1</v>
          </cell>
        </row>
        <row r="599">
          <cell r="C599" t="str">
            <v>冯铭昌</v>
          </cell>
          <cell r="D599">
            <v>1</v>
          </cell>
        </row>
        <row r="600">
          <cell r="C600" t="str">
            <v>韩毅</v>
          </cell>
          <cell r="D600">
            <v>1</v>
          </cell>
        </row>
        <row r="601">
          <cell r="C601" t="str">
            <v>黄晖豪</v>
          </cell>
          <cell r="D601">
            <v>1</v>
          </cell>
        </row>
        <row r="602">
          <cell r="C602" t="str">
            <v>李楚晨</v>
          </cell>
          <cell r="D602">
            <v>1</v>
          </cell>
        </row>
        <row r="603">
          <cell r="C603" t="str">
            <v>李兴阳</v>
          </cell>
          <cell r="D603">
            <v>1</v>
          </cell>
        </row>
        <row r="604">
          <cell r="C604" t="str">
            <v>李哲玮</v>
          </cell>
          <cell r="D604">
            <v>1</v>
          </cell>
        </row>
        <row r="605">
          <cell r="C605" t="str">
            <v>卢森宇</v>
          </cell>
          <cell r="D605">
            <v>1</v>
          </cell>
        </row>
        <row r="606">
          <cell r="C606" t="str">
            <v>罗晓玲</v>
          </cell>
          <cell r="D606">
            <v>1</v>
          </cell>
        </row>
        <row r="607">
          <cell r="C607" t="str">
            <v>马嘉辉</v>
          </cell>
          <cell r="D607">
            <v>1</v>
          </cell>
        </row>
        <row r="608">
          <cell r="C608" t="str">
            <v>欧俊杰</v>
          </cell>
          <cell r="D608">
            <v>1</v>
          </cell>
        </row>
        <row r="609">
          <cell r="C609" t="str">
            <v>卫泽骏</v>
          </cell>
          <cell r="D609">
            <v>1</v>
          </cell>
        </row>
        <row r="610">
          <cell r="C610" t="str">
            <v>夏廷彰</v>
          </cell>
          <cell r="D610">
            <v>1</v>
          </cell>
        </row>
        <row r="611">
          <cell r="C611" t="str">
            <v>冼英杰</v>
          </cell>
          <cell r="D611">
            <v>1</v>
          </cell>
        </row>
        <row r="612">
          <cell r="C612" t="str">
            <v>杨淮键</v>
          </cell>
          <cell r="D612">
            <v>1</v>
          </cell>
        </row>
        <row r="613">
          <cell r="C613" t="str">
            <v>陈楷瀚</v>
          </cell>
          <cell r="D613">
            <v>1</v>
          </cell>
        </row>
        <row r="614">
          <cell r="C614" t="str">
            <v>陈滢</v>
          </cell>
          <cell r="D614">
            <v>1</v>
          </cell>
        </row>
        <row r="615">
          <cell r="C615" t="str">
            <v>耿远明</v>
          </cell>
          <cell r="D615">
            <v>1</v>
          </cell>
        </row>
        <row r="616">
          <cell r="C616" t="str">
            <v>管林筠</v>
          </cell>
          <cell r="D616">
            <v>1</v>
          </cell>
        </row>
        <row r="617">
          <cell r="C617" t="str">
            <v>黄安诚</v>
          </cell>
          <cell r="D617">
            <v>1</v>
          </cell>
        </row>
        <row r="618">
          <cell r="C618" t="str">
            <v>黄彦辉</v>
          </cell>
          <cell r="D618">
            <v>1</v>
          </cell>
        </row>
        <row r="619">
          <cell r="C619" t="str">
            <v>黄智斌</v>
          </cell>
          <cell r="D619">
            <v>1</v>
          </cell>
        </row>
        <row r="620">
          <cell r="C620" t="str">
            <v>梁光浩</v>
          </cell>
          <cell r="D620">
            <v>1</v>
          </cell>
        </row>
        <row r="621">
          <cell r="C621" t="str">
            <v>梁浩俊</v>
          </cell>
          <cell r="D621">
            <v>1</v>
          </cell>
        </row>
        <row r="622">
          <cell r="C622" t="str">
            <v>林怡琳</v>
          </cell>
          <cell r="D622">
            <v>1</v>
          </cell>
        </row>
        <row r="623">
          <cell r="C623" t="str">
            <v>潘泽明</v>
          </cell>
          <cell r="D623">
            <v>1</v>
          </cell>
        </row>
        <row r="624">
          <cell r="C624" t="str">
            <v>吴梓浩</v>
          </cell>
          <cell r="D624">
            <v>1</v>
          </cell>
        </row>
        <row r="625">
          <cell r="C625" t="str">
            <v>熊家民</v>
          </cell>
          <cell r="D625">
            <v>1</v>
          </cell>
        </row>
        <row r="626">
          <cell r="C626" t="str">
            <v>袁欣哲</v>
          </cell>
          <cell r="D626">
            <v>1</v>
          </cell>
        </row>
        <row r="627">
          <cell r="C627" t="str">
            <v>郑灿升</v>
          </cell>
          <cell r="D627">
            <v>1</v>
          </cell>
        </row>
        <row r="628">
          <cell r="C628" t="str">
            <v>陈彪</v>
          </cell>
          <cell r="D628">
            <v>1</v>
          </cell>
        </row>
        <row r="629">
          <cell r="C629" t="str">
            <v>陈晓宇</v>
          </cell>
          <cell r="D629">
            <v>1</v>
          </cell>
        </row>
        <row r="630">
          <cell r="C630" t="str">
            <v>华明海</v>
          </cell>
          <cell r="D630">
            <v>1</v>
          </cell>
        </row>
        <row r="631">
          <cell r="C631" t="str">
            <v>靳梦芽</v>
          </cell>
          <cell r="D631">
            <v>1</v>
          </cell>
        </row>
        <row r="632">
          <cell r="C632" t="str">
            <v>李文佳</v>
          </cell>
          <cell r="D632">
            <v>1</v>
          </cell>
        </row>
        <row r="633">
          <cell r="C633" t="str">
            <v>李钰雯</v>
          </cell>
          <cell r="D633">
            <v>1</v>
          </cell>
        </row>
        <row r="634">
          <cell r="C634" t="str">
            <v>刘奇</v>
          </cell>
          <cell r="D634">
            <v>1</v>
          </cell>
        </row>
        <row r="635">
          <cell r="C635" t="str">
            <v>彭皖宁</v>
          </cell>
          <cell r="D635">
            <v>1</v>
          </cell>
        </row>
        <row r="636">
          <cell r="C636" t="str">
            <v>丘鹏荣</v>
          </cell>
          <cell r="D636">
            <v>1</v>
          </cell>
        </row>
        <row r="637">
          <cell r="C637" t="str">
            <v>丘淑芬</v>
          </cell>
          <cell r="D637">
            <v>1</v>
          </cell>
        </row>
        <row r="638">
          <cell r="C638" t="str">
            <v>宋文穗</v>
          </cell>
          <cell r="D638">
            <v>1</v>
          </cell>
        </row>
        <row r="639">
          <cell r="C639" t="str">
            <v>唐华</v>
          </cell>
          <cell r="D639">
            <v>1</v>
          </cell>
        </row>
        <row r="640">
          <cell r="C640" t="str">
            <v>汤志昊</v>
          </cell>
          <cell r="D640">
            <v>1</v>
          </cell>
        </row>
        <row r="641">
          <cell r="C641" t="str">
            <v>魏风</v>
          </cell>
          <cell r="D641">
            <v>1</v>
          </cell>
        </row>
        <row r="642">
          <cell r="C642" t="str">
            <v>殷浩峰</v>
          </cell>
          <cell r="D642">
            <v>1</v>
          </cell>
        </row>
        <row r="643">
          <cell r="C643" t="str">
            <v>曾浩荣</v>
          </cell>
          <cell r="D643">
            <v>1</v>
          </cell>
        </row>
        <row r="644">
          <cell r="C644" t="str">
            <v>曾祥炜</v>
          </cell>
          <cell r="D644">
            <v>1</v>
          </cell>
        </row>
        <row r="645">
          <cell r="C645" t="str">
            <v>郑嘉豪</v>
          </cell>
          <cell r="D645">
            <v>1</v>
          </cell>
        </row>
        <row r="646">
          <cell r="C646" t="str">
            <v>蔡伟强</v>
          </cell>
          <cell r="D646">
            <v>1</v>
          </cell>
        </row>
        <row r="647">
          <cell r="C647" t="str">
            <v>陈秋竺</v>
          </cell>
          <cell r="D647">
            <v>1</v>
          </cell>
        </row>
        <row r="648">
          <cell r="C648" t="str">
            <v>陈星艮</v>
          </cell>
          <cell r="D648">
            <v>1</v>
          </cell>
        </row>
        <row r="649">
          <cell r="C649" t="str">
            <v>段先明</v>
          </cell>
          <cell r="D649">
            <v>1</v>
          </cell>
        </row>
        <row r="650">
          <cell r="C650" t="str">
            <v>冯安生</v>
          </cell>
          <cell r="D650">
            <v>1</v>
          </cell>
        </row>
        <row r="651">
          <cell r="C651" t="str">
            <v>高凌</v>
          </cell>
          <cell r="D651">
            <v>1</v>
          </cell>
        </row>
        <row r="652">
          <cell r="C652" t="str">
            <v>景利港</v>
          </cell>
          <cell r="D652">
            <v>1</v>
          </cell>
        </row>
        <row r="653">
          <cell r="C653" t="str">
            <v>李福</v>
          </cell>
          <cell r="D653">
            <v>1</v>
          </cell>
        </row>
        <row r="654">
          <cell r="C654" t="str">
            <v>李渝龙</v>
          </cell>
          <cell r="D654">
            <v>1</v>
          </cell>
        </row>
        <row r="655">
          <cell r="C655" t="str">
            <v>林晓彤</v>
          </cell>
          <cell r="D655">
            <v>1</v>
          </cell>
        </row>
        <row r="656">
          <cell r="C656" t="str">
            <v>伦乃国</v>
          </cell>
          <cell r="D656">
            <v>1</v>
          </cell>
        </row>
        <row r="657">
          <cell r="C657" t="str">
            <v>谭启辰</v>
          </cell>
          <cell r="D657">
            <v>1</v>
          </cell>
        </row>
        <row r="658">
          <cell r="C658" t="str">
            <v>吴满佳</v>
          </cell>
          <cell r="D658">
            <v>1</v>
          </cell>
        </row>
        <row r="659">
          <cell r="C659" t="str">
            <v>喻雅玲</v>
          </cell>
          <cell r="D659">
            <v>1</v>
          </cell>
        </row>
        <row r="660">
          <cell r="C660" t="str">
            <v>张泽宇</v>
          </cell>
          <cell r="D660">
            <v>1</v>
          </cell>
        </row>
        <row r="661">
          <cell r="C661" t="str">
            <v>赵少川</v>
          </cell>
          <cell r="D661">
            <v>1</v>
          </cell>
        </row>
        <row r="662">
          <cell r="C662" t="str">
            <v>钟泓皓</v>
          </cell>
          <cell r="D662">
            <v>1</v>
          </cell>
        </row>
        <row r="663">
          <cell r="C663" t="str">
            <v>周哲</v>
          </cell>
          <cell r="D663">
            <v>1</v>
          </cell>
        </row>
        <row r="664">
          <cell r="C664" t="str">
            <v>朱浩</v>
          </cell>
          <cell r="D664">
            <v>1</v>
          </cell>
        </row>
        <row r="665">
          <cell r="C665" t="str">
            <v>陈俊锋</v>
          </cell>
          <cell r="D665">
            <v>1</v>
          </cell>
        </row>
        <row r="666">
          <cell r="C666" t="str">
            <v>陈靓</v>
          </cell>
          <cell r="D666">
            <v>1</v>
          </cell>
        </row>
        <row r="667">
          <cell r="C667" t="str">
            <v>邓斌</v>
          </cell>
          <cell r="D667">
            <v>1</v>
          </cell>
        </row>
        <row r="668">
          <cell r="C668" t="str">
            <v>高寒</v>
          </cell>
          <cell r="D668">
            <v>1</v>
          </cell>
        </row>
        <row r="669">
          <cell r="C669" t="str">
            <v>黄锦秀</v>
          </cell>
          <cell r="D669">
            <v>1</v>
          </cell>
        </row>
        <row r="670">
          <cell r="C670" t="str">
            <v>江国坤</v>
          </cell>
          <cell r="D670">
            <v>1</v>
          </cell>
        </row>
        <row r="671">
          <cell r="C671" t="str">
            <v>李广</v>
          </cell>
          <cell r="D671">
            <v>1</v>
          </cell>
        </row>
        <row r="672">
          <cell r="C672" t="str">
            <v>梁炜轩</v>
          </cell>
          <cell r="D672">
            <v>1</v>
          </cell>
        </row>
        <row r="673">
          <cell r="C673" t="str">
            <v>梁轩源</v>
          </cell>
          <cell r="D673">
            <v>1</v>
          </cell>
        </row>
        <row r="674">
          <cell r="C674" t="str">
            <v>罗建华</v>
          </cell>
          <cell r="D674">
            <v>1</v>
          </cell>
        </row>
        <row r="675">
          <cell r="C675" t="str">
            <v>潘泓泽</v>
          </cell>
          <cell r="D675">
            <v>1</v>
          </cell>
        </row>
        <row r="676">
          <cell r="C676" t="str">
            <v>尚柯辰</v>
          </cell>
          <cell r="D676">
            <v>1</v>
          </cell>
        </row>
        <row r="677">
          <cell r="C677" t="str">
            <v>苏胤行</v>
          </cell>
          <cell r="D677">
            <v>1</v>
          </cell>
        </row>
        <row r="678">
          <cell r="C678" t="str">
            <v>吴壮</v>
          </cell>
          <cell r="D678">
            <v>1</v>
          </cell>
        </row>
        <row r="679">
          <cell r="C679" t="str">
            <v>颜可达</v>
          </cell>
          <cell r="D679">
            <v>1</v>
          </cell>
        </row>
        <row r="680">
          <cell r="C680" t="str">
            <v>杨青山</v>
          </cell>
          <cell r="D680">
            <v>1</v>
          </cell>
        </row>
        <row r="681">
          <cell r="C681" t="str">
            <v>杨育晓</v>
          </cell>
          <cell r="D681">
            <v>1</v>
          </cell>
        </row>
        <row r="682">
          <cell r="C682" t="str">
            <v>易碧良</v>
          </cell>
          <cell r="D682">
            <v>1</v>
          </cell>
        </row>
        <row r="683">
          <cell r="C683" t="str">
            <v>曾繁东</v>
          </cell>
          <cell r="D683">
            <v>1</v>
          </cell>
        </row>
        <row r="684">
          <cell r="C684" t="str">
            <v>张丽君</v>
          </cell>
          <cell r="D684">
            <v>1</v>
          </cell>
        </row>
        <row r="685">
          <cell r="C685" t="str">
            <v>钟嘉壕</v>
          </cell>
          <cell r="D685">
            <v>1</v>
          </cell>
        </row>
        <row r="686">
          <cell r="C686" t="str">
            <v>蔡婉玲</v>
          </cell>
          <cell r="D686">
            <v>1</v>
          </cell>
        </row>
        <row r="687">
          <cell r="C687" t="str">
            <v>陈长青</v>
          </cell>
          <cell r="D687">
            <v>1</v>
          </cell>
        </row>
        <row r="688">
          <cell r="C688" t="str">
            <v>陈贤可</v>
          </cell>
          <cell r="D688">
            <v>1</v>
          </cell>
        </row>
        <row r="689">
          <cell r="C689" t="str">
            <v>陈泽辉</v>
          </cell>
          <cell r="D689">
            <v>1</v>
          </cell>
        </row>
        <row r="690">
          <cell r="C690" t="str">
            <v>董方琪</v>
          </cell>
          <cell r="D690">
            <v>1</v>
          </cell>
        </row>
        <row r="691">
          <cell r="C691" t="str">
            <v>何俊晓</v>
          </cell>
          <cell r="D691">
            <v>1</v>
          </cell>
        </row>
        <row r="692">
          <cell r="C692" t="str">
            <v>何毅贤</v>
          </cell>
          <cell r="D692">
            <v>1</v>
          </cell>
        </row>
        <row r="693">
          <cell r="C693" t="str">
            <v>洪竞涛</v>
          </cell>
          <cell r="D693">
            <v>1</v>
          </cell>
        </row>
        <row r="694">
          <cell r="C694" t="str">
            <v>梁旭荣</v>
          </cell>
          <cell r="D694">
            <v>1</v>
          </cell>
        </row>
        <row r="695">
          <cell r="C695" t="str">
            <v>刘鸿搏</v>
          </cell>
          <cell r="D695">
            <v>1</v>
          </cell>
        </row>
        <row r="696">
          <cell r="C696" t="str">
            <v>罗泊麟</v>
          </cell>
          <cell r="D696">
            <v>1</v>
          </cell>
        </row>
        <row r="697">
          <cell r="C697" t="str">
            <v>彭若彤</v>
          </cell>
          <cell r="D697">
            <v>1</v>
          </cell>
        </row>
        <row r="698">
          <cell r="C698" t="str">
            <v>王兆禧</v>
          </cell>
          <cell r="D698">
            <v>1</v>
          </cell>
        </row>
        <row r="699">
          <cell r="C699" t="str">
            <v>伍子龙</v>
          </cell>
          <cell r="D699">
            <v>1</v>
          </cell>
        </row>
        <row r="700">
          <cell r="C700" t="str">
            <v>杨静绒</v>
          </cell>
          <cell r="D700">
            <v>1</v>
          </cell>
        </row>
        <row r="701">
          <cell r="C701" t="str">
            <v>杨欣婷</v>
          </cell>
          <cell r="D701">
            <v>1</v>
          </cell>
        </row>
        <row r="702">
          <cell r="C702" t="str">
            <v>袁绰琪</v>
          </cell>
          <cell r="D702">
            <v>1</v>
          </cell>
        </row>
        <row r="703">
          <cell r="C703" t="str">
            <v>张文伟</v>
          </cell>
          <cell r="D703">
            <v>1</v>
          </cell>
        </row>
        <row r="704">
          <cell r="C704" t="str">
            <v>张妤</v>
          </cell>
          <cell r="D704">
            <v>1</v>
          </cell>
        </row>
        <row r="705">
          <cell r="C705" t="str">
            <v>张珍</v>
          </cell>
          <cell r="D705">
            <v>1</v>
          </cell>
        </row>
        <row r="706">
          <cell r="C706" t="str">
            <v>赵昱贤</v>
          </cell>
          <cell r="D706">
            <v>1</v>
          </cell>
        </row>
        <row r="707">
          <cell r="C707" t="str">
            <v>蔡旭禧</v>
          </cell>
          <cell r="D707">
            <v>1</v>
          </cell>
        </row>
        <row r="708">
          <cell r="C708" t="str">
            <v>陈爱齐</v>
          </cell>
          <cell r="D708">
            <v>1</v>
          </cell>
        </row>
        <row r="709">
          <cell r="C709" t="str">
            <v>陈俊廷</v>
          </cell>
          <cell r="D709">
            <v>1</v>
          </cell>
        </row>
        <row r="710">
          <cell r="C710" t="str">
            <v>陈晓怡</v>
          </cell>
          <cell r="D710">
            <v>1</v>
          </cell>
        </row>
        <row r="711">
          <cell r="C711" t="str">
            <v>陈雪冰</v>
          </cell>
          <cell r="D711">
            <v>1</v>
          </cell>
        </row>
        <row r="712">
          <cell r="C712" t="str">
            <v>陈钰涵</v>
          </cell>
          <cell r="D712">
            <v>1</v>
          </cell>
        </row>
        <row r="713">
          <cell r="C713" t="str">
            <v>戴泽璇</v>
          </cell>
          <cell r="D713">
            <v>1</v>
          </cell>
        </row>
        <row r="714">
          <cell r="C714" t="str">
            <v>范泽生</v>
          </cell>
          <cell r="D714">
            <v>1</v>
          </cell>
        </row>
        <row r="715">
          <cell r="C715" t="str">
            <v>黄雅雯</v>
          </cell>
          <cell r="D715">
            <v>1</v>
          </cell>
        </row>
        <row r="716">
          <cell r="C716" t="str">
            <v>李思露</v>
          </cell>
          <cell r="D716">
            <v>1</v>
          </cell>
        </row>
        <row r="717">
          <cell r="C717" t="str">
            <v>郑配天</v>
          </cell>
          <cell r="D717">
            <v>1</v>
          </cell>
        </row>
        <row r="718">
          <cell r="C718" t="str">
            <v>周琳绘</v>
          </cell>
          <cell r="D718">
            <v>1</v>
          </cell>
        </row>
        <row r="719">
          <cell r="C719" t="str">
            <v>朱海琳</v>
          </cell>
          <cell r="D719">
            <v>1</v>
          </cell>
        </row>
        <row r="720">
          <cell r="C720" t="str">
            <v>郭映雪</v>
          </cell>
          <cell r="D720">
            <v>1</v>
          </cell>
        </row>
        <row r="721">
          <cell r="C721" t="str">
            <v>万世凌</v>
          </cell>
          <cell r="D721">
            <v>1</v>
          </cell>
        </row>
        <row r="722">
          <cell r="C722" t="str">
            <v>彭加敏</v>
          </cell>
          <cell r="D722">
            <v>1</v>
          </cell>
        </row>
        <row r="723">
          <cell r="C723" t="str">
            <v>梁泽棠</v>
          </cell>
          <cell r="D723">
            <v>1</v>
          </cell>
        </row>
      </sheetData>
      <sheetData sheetId="5">
        <row r="2">
          <cell r="E2" t="str">
            <v>梁家英</v>
          </cell>
          <cell r="F2" t="str">
            <v>挂科</v>
          </cell>
        </row>
        <row r="3">
          <cell r="E3" t="str">
            <v>周瑞钰</v>
          </cell>
          <cell r="F3" t="str">
            <v>挂科</v>
          </cell>
        </row>
        <row r="4">
          <cell r="E4" t="str">
            <v>张悦</v>
          </cell>
          <cell r="F4" t="str">
            <v>挂科</v>
          </cell>
        </row>
        <row r="5">
          <cell r="E5" t="str">
            <v>张岚钧</v>
          </cell>
          <cell r="F5" t="str">
            <v>挂科</v>
          </cell>
        </row>
        <row r="6">
          <cell r="E6" t="str">
            <v>徐金润</v>
          </cell>
          <cell r="F6" t="str">
            <v>挂科</v>
          </cell>
        </row>
        <row r="7">
          <cell r="E7" t="str">
            <v>覃逸波</v>
          </cell>
          <cell r="F7" t="str">
            <v>挂科</v>
          </cell>
        </row>
        <row r="8">
          <cell r="E8" t="str">
            <v>丘靖斌</v>
          </cell>
          <cell r="F8" t="str">
            <v>挂科</v>
          </cell>
        </row>
        <row r="9">
          <cell r="E9" t="str">
            <v>李智铖</v>
          </cell>
          <cell r="F9" t="str">
            <v>挂科</v>
          </cell>
        </row>
        <row r="10">
          <cell r="E10" t="str">
            <v>周俊锋</v>
          </cell>
          <cell r="F10" t="str">
            <v>挂科</v>
          </cell>
        </row>
        <row r="11">
          <cell r="E11" t="str">
            <v>胡靖崇</v>
          </cell>
          <cell r="F11" t="str">
            <v>挂科</v>
          </cell>
        </row>
        <row r="12">
          <cell r="E12" t="str">
            <v>何冠雨</v>
          </cell>
          <cell r="F12" t="str">
            <v>挂科</v>
          </cell>
        </row>
        <row r="13">
          <cell r="E13" t="str">
            <v>周俊锋</v>
          </cell>
          <cell r="F13" t="str">
            <v>挂科</v>
          </cell>
        </row>
        <row r="14">
          <cell r="E14" t="str">
            <v>胡靖崇</v>
          </cell>
          <cell r="F14" t="str">
            <v>挂科</v>
          </cell>
        </row>
        <row r="15">
          <cell r="E15" t="str">
            <v>黄泽型</v>
          </cell>
          <cell r="F15" t="str">
            <v>挂科</v>
          </cell>
        </row>
        <row r="16">
          <cell r="E16" t="str">
            <v>董亚蓉</v>
          </cell>
          <cell r="F16" t="str">
            <v>挂科</v>
          </cell>
        </row>
        <row r="17">
          <cell r="E17" t="str">
            <v>李成锋</v>
          </cell>
          <cell r="F17" t="str">
            <v>挂科</v>
          </cell>
        </row>
        <row r="18">
          <cell r="E18" t="str">
            <v>陈明辉</v>
          </cell>
          <cell r="F18" t="str">
            <v>挂科</v>
          </cell>
        </row>
        <row r="19">
          <cell r="E19" t="str">
            <v>陈泓材</v>
          </cell>
          <cell r="F19" t="str">
            <v>挂科</v>
          </cell>
        </row>
        <row r="20">
          <cell r="E20" t="str">
            <v>袁浩楠</v>
          </cell>
          <cell r="F20" t="str">
            <v>挂科</v>
          </cell>
        </row>
        <row r="21">
          <cell r="E21" t="str">
            <v>彭广文</v>
          </cell>
          <cell r="F21" t="str">
            <v>挂科</v>
          </cell>
        </row>
        <row r="22">
          <cell r="E22" t="str">
            <v>卢浩贤</v>
          </cell>
          <cell r="F22" t="str">
            <v>挂科</v>
          </cell>
        </row>
        <row r="23">
          <cell r="E23" t="str">
            <v>李家雄</v>
          </cell>
          <cell r="F23" t="str">
            <v>挂科</v>
          </cell>
        </row>
        <row r="24">
          <cell r="E24" t="str">
            <v>郑扬鹏</v>
          </cell>
          <cell r="F24" t="str">
            <v>挂科</v>
          </cell>
        </row>
        <row r="25">
          <cell r="E25" t="str">
            <v>罗锦棠</v>
          </cell>
          <cell r="F25" t="str">
            <v>挂科</v>
          </cell>
        </row>
        <row r="26">
          <cell r="E26" t="str">
            <v>黄泽型</v>
          </cell>
          <cell r="F26" t="str">
            <v>挂科</v>
          </cell>
        </row>
        <row r="27">
          <cell r="E27" t="str">
            <v>陈嵩丹</v>
          </cell>
          <cell r="F27" t="str">
            <v>挂科</v>
          </cell>
        </row>
        <row r="28">
          <cell r="E28" t="str">
            <v>陈柏霖</v>
          </cell>
          <cell r="F28" t="str">
            <v>挂科</v>
          </cell>
        </row>
        <row r="29">
          <cell r="E29" t="str">
            <v>杨松立</v>
          </cell>
          <cell r="F29" t="str">
            <v>挂科</v>
          </cell>
        </row>
        <row r="30">
          <cell r="E30" t="str">
            <v>李淑欣</v>
          </cell>
          <cell r="F30" t="str">
            <v>挂科</v>
          </cell>
        </row>
        <row r="31">
          <cell r="E31" t="str">
            <v>周为民</v>
          </cell>
          <cell r="F31" t="str">
            <v>挂科</v>
          </cell>
        </row>
        <row r="32">
          <cell r="E32" t="str">
            <v>唐劲</v>
          </cell>
          <cell r="F32" t="str">
            <v>挂科</v>
          </cell>
        </row>
        <row r="33">
          <cell r="E33" t="str">
            <v>龙沛</v>
          </cell>
          <cell r="F33" t="str">
            <v>挂科</v>
          </cell>
        </row>
        <row r="34">
          <cell r="E34" t="str">
            <v>林镇中</v>
          </cell>
          <cell r="F34" t="str">
            <v>挂科</v>
          </cell>
        </row>
        <row r="35">
          <cell r="E35" t="str">
            <v>林伟鑫</v>
          </cell>
          <cell r="F35" t="str">
            <v>挂科</v>
          </cell>
        </row>
        <row r="36">
          <cell r="E36" t="str">
            <v>何达景</v>
          </cell>
          <cell r="F36" t="str">
            <v>挂科</v>
          </cell>
        </row>
        <row r="37">
          <cell r="E37" t="str">
            <v>陈俊轩</v>
          </cell>
          <cell r="F37" t="str">
            <v>挂科</v>
          </cell>
        </row>
        <row r="38">
          <cell r="E38" t="str">
            <v>祁浩楠</v>
          </cell>
          <cell r="F38" t="str">
            <v>挂科</v>
          </cell>
        </row>
        <row r="39">
          <cell r="E39" t="str">
            <v>马颖辉</v>
          </cell>
          <cell r="F39" t="str">
            <v>挂科</v>
          </cell>
        </row>
        <row r="40">
          <cell r="E40" t="str">
            <v>劳景东</v>
          </cell>
          <cell r="F40" t="str">
            <v>挂科</v>
          </cell>
        </row>
        <row r="41">
          <cell r="E41" t="str">
            <v>柯耿栎</v>
          </cell>
          <cell r="F41" t="str">
            <v>挂科</v>
          </cell>
        </row>
        <row r="42">
          <cell r="E42" t="str">
            <v>黄文雄</v>
          </cell>
          <cell r="F42" t="str">
            <v>挂科</v>
          </cell>
        </row>
        <row r="43">
          <cell r="E43" t="str">
            <v>黄迪</v>
          </cell>
          <cell r="F43" t="str">
            <v>挂科</v>
          </cell>
        </row>
        <row r="44">
          <cell r="E44" t="str">
            <v>范世威</v>
          </cell>
          <cell r="F44" t="str">
            <v>挂科</v>
          </cell>
        </row>
        <row r="45">
          <cell r="E45" t="str">
            <v>邓翔文</v>
          </cell>
          <cell r="F45" t="str">
            <v>挂科</v>
          </cell>
        </row>
        <row r="46">
          <cell r="E46" t="str">
            <v>陈靖琳</v>
          </cell>
          <cell r="F46" t="str">
            <v>挂科</v>
          </cell>
        </row>
        <row r="47">
          <cell r="E47" t="str">
            <v>陈捷</v>
          </cell>
          <cell r="F47" t="str">
            <v>挂科</v>
          </cell>
        </row>
        <row r="48">
          <cell r="E48" t="str">
            <v>郭展鹏</v>
          </cell>
          <cell r="F48" t="str">
            <v>挂科</v>
          </cell>
        </row>
        <row r="49">
          <cell r="E49" t="str">
            <v>吴超</v>
          </cell>
          <cell r="F49" t="str">
            <v>挂科</v>
          </cell>
        </row>
        <row r="50">
          <cell r="E50" t="str">
            <v>邵洋铿</v>
          </cell>
          <cell r="F50" t="str">
            <v>挂科</v>
          </cell>
        </row>
        <row r="51">
          <cell r="E51" t="str">
            <v>罗子谦</v>
          </cell>
          <cell r="F51" t="str">
            <v>挂科</v>
          </cell>
        </row>
        <row r="52">
          <cell r="E52" t="str">
            <v>李嘉麦</v>
          </cell>
          <cell r="F52" t="str">
            <v>挂科</v>
          </cell>
        </row>
        <row r="53">
          <cell r="E53" t="str">
            <v>赖有发</v>
          </cell>
          <cell r="F53" t="str">
            <v>挂科</v>
          </cell>
        </row>
        <row r="54">
          <cell r="E54" t="str">
            <v>段国浩</v>
          </cell>
          <cell r="F54" t="str">
            <v>挂科</v>
          </cell>
        </row>
        <row r="55">
          <cell r="E55" t="str">
            <v>杨成乐</v>
          </cell>
          <cell r="F55" t="str">
            <v>挂科</v>
          </cell>
        </row>
        <row r="56">
          <cell r="E56" t="str">
            <v>王涛</v>
          </cell>
          <cell r="F56" t="str">
            <v>挂科</v>
          </cell>
        </row>
        <row r="57">
          <cell r="E57" t="str">
            <v>石安山</v>
          </cell>
          <cell r="F57" t="str">
            <v>挂科</v>
          </cell>
        </row>
        <row r="58">
          <cell r="E58" t="str">
            <v>梁家英</v>
          </cell>
          <cell r="F58" t="str">
            <v>挂科</v>
          </cell>
        </row>
        <row r="59">
          <cell r="E59" t="str">
            <v>黄铂瑞</v>
          </cell>
          <cell r="F59" t="str">
            <v>挂科</v>
          </cell>
        </row>
        <row r="60">
          <cell r="E60" t="str">
            <v>陆德鹏</v>
          </cell>
          <cell r="F60" t="str">
            <v>挂科</v>
          </cell>
        </row>
        <row r="61">
          <cell r="E61" t="str">
            <v>陈力行</v>
          </cell>
          <cell r="F61" t="str">
            <v>挂科</v>
          </cell>
        </row>
        <row r="62">
          <cell r="E62" t="str">
            <v>查晨扬</v>
          </cell>
          <cell r="F62" t="str">
            <v>挂科</v>
          </cell>
        </row>
        <row r="63">
          <cell r="E63" t="str">
            <v>罗锦棠</v>
          </cell>
          <cell r="F63" t="str">
            <v>挂科</v>
          </cell>
        </row>
        <row r="64">
          <cell r="E64" t="str">
            <v>陈嵩丹</v>
          </cell>
          <cell r="F64" t="str">
            <v>挂科</v>
          </cell>
        </row>
        <row r="65">
          <cell r="E65" t="str">
            <v>钟伟涛</v>
          </cell>
          <cell r="F65" t="str">
            <v>挂科</v>
          </cell>
        </row>
        <row r="66">
          <cell r="E66" t="str">
            <v>龙沛</v>
          </cell>
          <cell r="F66" t="str">
            <v>挂科</v>
          </cell>
        </row>
        <row r="67">
          <cell r="E67" t="str">
            <v>顾启华</v>
          </cell>
          <cell r="F67" t="str">
            <v>挂科</v>
          </cell>
        </row>
        <row r="68">
          <cell r="E68" t="str">
            <v>陈靖琳</v>
          </cell>
          <cell r="F68" t="str">
            <v>挂科</v>
          </cell>
        </row>
        <row r="69">
          <cell r="E69" t="str">
            <v>吴超</v>
          </cell>
          <cell r="F69" t="str">
            <v>挂科</v>
          </cell>
        </row>
        <row r="70">
          <cell r="E70" t="str">
            <v>左西雨</v>
          </cell>
          <cell r="F70" t="str">
            <v>挂科</v>
          </cell>
        </row>
        <row r="71">
          <cell r="E71" t="str">
            <v>张文浩</v>
          </cell>
          <cell r="F71" t="str">
            <v>挂科</v>
          </cell>
        </row>
        <row r="72">
          <cell r="E72" t="str">
            <v>梁家英</v>
          </cell>
          <cell r="F72" t="str">
            <v>挂科</v>
          </cell>
        </row>
        <row r="73">
          <cell r="E73" t="str">
            <v>吴超</v>
          </cell>
          <cell r="F73" t="str">
            <v>挂科</v>
          </cell>
        </row>
        <row r="74">
          <cell r="E74" t="str">
            <v>徐金润</v>
          </cell>
          <cell r="F74" t="str">
            <v>挂科</v>
          </cell>
        </row>
        <row r="75">
          <cell r="E75" t="str">
            <v>黄树杰</v>
          </cell>
          <cell r="F75" t="str">
            <v>挂科</v>
          </cell>
        </row>
        <row r="76">
          <cell r="E76" t="str">
            <v>何超亮</v>
          </cell>
          <cell r="F76" t="str">
            <v>挂科</v>
          </cell>
        </row>
        <row r="77">
          <cell r="E77" t="str">
            <v>曾俊铭</v>
          </cell>
          <cell r="F77" t="str">
            <v>挂科</v>
          </cell>
        </row>
        <row r="78">
          <cell r="E78" t="str">
            <v>姚文浩</v>
          </cell>
          <cell r="F78" t="str">
            <v>挂科</v>
          </cell>
        </row>
        <row r="79">
          <cell r="E79" t="str">
            <v>胡琼丹</v>
          </cell>
          <cell r="F79" t="str">
            <v>挂科</v>
          </cell>
        </row>
        <row r="80">
          <cell r="E80" t="str">
            <v>张文浩</v>
          </cell>
          <cell r="F80" t="str">
            <v>挂科</v>
          </cell>
        </row>
        <row r="81">
          <cell r="E81" t="str">
            <v>张文浩</v>
          </cell>
          <cell r="F81" t="str">
            <v>挂科</v>
          </cell>
        </row>
        <row r="82">
          <cell r="E82" t="str">
            <v>张文浩</v>
          </cell>
          <cell r="F82" t="str">
            <v>挂科</v>
          </cell>
        </row>
        <row r="83">
          <cell r="E83" t="str">
            <v>胡琼丹</v>
          </cell>
          <cell r="F83" t="str">
            <v>挂科</v>
          </cell>
        </row>
        <row r="84">
          <cell r="E84" t="str">
            <v>祝亦哲</v>
          </cell>
          <cell r="F84" t="str">
            <v>挂科</v>
          </cell>
        </row>
        <row r="85">
          <cell r="E85" t="str">
            <v>王涛</v>
          </cell>
          <cell r="F85" t="str">
            <v>挂科</v>
          </cell>
        </row>
        <row r="86">
          <cell r="E86" t="str">
            <v>黄明伟</v>
          </cell>
          <cell r="F86" t="str">
            <v>挂科</v>
          </cell>
        </row>
        <row r="87">
          <cell r="E87" t="str">
            <v>卢浩贤</v>
          </cell>
          <cell r="F87" t="str">
            <v>挂科</v>
          </cell>
        </row>
        <row r="88">
          <cell r="E88" t="str">
            <v>张文浩</v>
          </cell>
          <cell r="F88" t="str">
            <v>挂科</v>
          </cell>
        </row>
        <row r="89">
          <cell r="E89" t="str">
            <v>吴超</v>
          </cell>
          <cell r="F89" t="str">
            <v>挂科</v>
          </cell>
        </row>
        <row r="90">
          <cell r="E90" t="str">
            <v>李嘉麦</v>
          </cell>
          <cell r="F90" t="str">
            <v>挂科</v>
          </cell>
        </row>
        <row r="91">
          <cell r="E91" t="str">
            <v>胡国庆</v>
          </cell>
          <cell r="F91" t="str">
            <v>挂科</v>
          </cell>
        </row>
        <row r="92">
          <cell r="E92" t="str">
            <v>黄明伟</v>
          </cell>
          <cell r="F92" t="str">
            <v>挂科</v>
          </cell>
        </row>
        <row r="93">
          <cell r="E93" t="str">
            <v>梁家英</v>
          </cell>
          <cell r="F93" t="str">
            <v>挂科</v>
          </cell>
        </row>
        <row r="94">
          <cell r="E94" t="str">
            <v>查晨扬</v>
          </cell>
          <cell r="F94" t="str">
            <v>挂科</v>
          </cell>
        </row>
        <row r="95">
          <cell r="E95" t="str">
            <v>董亚蓉</v>
          </cell>
          <cell r="F95" t="str">
            <v>挂科</v>
          </cell>
        </row>
        <row r="96">
          <cell r="E96" t="str">
            <v>钟盛民</v>
          </cell>
          <cell r="F96" t="str">
            <v>挂科</v>
          </cell>
        </row>
        <row r="97">
          <cell r="E97" t="str">
            <v>黄明伟</v>
          </cell>
          <cell r="F97" t="str">
            <v>挂科</v>
          </cell>
        </row>
        <row r="98">
          <cell r="E98" t="str">
            <v>刘浩钦</v>
          </cell>
          <cell r="F98" t="str">
            <v>挂科</v>
          </cell>
        </row>
        <row r="99">
          <cell r="E99" t="str">
            <v>江建全</v>
          </cell>
          <cell r="F99" t="str">
            <v>挂科</v>
          </cell>
        </row>
        <row r="100">
          <cell r="E100" t="str">
            <v>黄泽型</v>
          </cell>
          <cell r="F100" t="str">
            <v>挂科</v>
          </cell>
        </row>
        <row r="101">
          <cell r="E101" t="str">
            <v>陈柏霖</v>
          </cell>
          <cell r="F101" t="str">
            <v>挂科</v>
          </cell>
        </row>
        <row r="102">
          <cell r="E102" t="str">
            <v>邱景焕</v>
          </cell>
          <cell r="F102" t="str">
            <v>挂科</v>
          </cell>
        </row>
        <row r="103">
          <cell r="E103" t="str">
            <v>张文浩</v>
          </cell>
          <cell r="F103" t="str">
            <v>挂科</v>
          </cell>
        </row>
        <row r="104">
          <cell r="E104" t="str">
            <v>张文浩</v>
          </cell>
          <cell r="F104" t="str">
            <v>挂科</v>
          </cell>
        </row>
        <row r="105">
          <cell r="E105" t="str">
            <v>张文浩</v>
          </cell>
          <cell r="F105" t="str">
            <v>挂科</v>
          </cell>
        </row>
        <row r="106">
          <cell r="E106" t="str">
            <v>陈嵩丹</v>
          </cell>
          <cell r="F106" t="str">
            <v>挂科</v>
          </cell>
        </row>
        <row r="107">
          <cell r="E107" t="str">
            <v>吴超</v>
          </cell>
          <cell r="F107" t="str">
            <v>挂科</v>
          </cell>
        </row>
        <row r="108">
          <cell r="E108" t="str">
            <v>邵洋铿</v>
          </cell>
          <cell r="F108" t="str">
            <v>挂科</v>
          </cell>
        </row>
        <row r="109">
          <cell r="E109" t="str">
            <v>张文浩</v>
          </cell>
          <cell r="F109" t="str">
            <v>挂科</v>
          </cell>
        </row>
        <row r="110">
          <cell r="E110" t="str">
            <v>吴超</v>
          </cell>
          <cell r="F110" t="str">
            <v>挂科</v>
          </cell>
        </row>
        <row r="111">
          <cell r="E111" t="str">
            <v>卢志聪</v>
          </cell>
          <cell r="F111" t="str">
            <v>挂科</v>
          </cell>
        </row>
        <row r="112">
          <cell r="E112" t="str">
            <v>古佳榆</v>
          </cell>
          <cell r="F112" t="str">
            <v>挂科</v>
          </cell>
        </row>
        <row r="113">
          <cell r="E113" t="str">
            <v>张健</v>
          </cell>
          <cell r="F113" t="str">
            <v>挂科</v>
          </cell>
        </row>
        <row r="114">
          <cell r="E114" t="str">
            <v>梁鸿基</v>
          </cell>
          <cell r="F114" t="str">
            <v>挂科</v>
          </cell>
        </row>
        <row r="115">
          <cell r="E115" t="str">
            <v>李家雄</v>
          </cell>
          <cell r="F115" t="str">
            <v>挂科</v>
          </cell>
        </row>
        <row r="116">
          <cell r="E116" t="str">
            <v>郑扬鹏</v>
          </cell>
          <cell r="F116" t="str">
            <v>挂科</v>
          </cell>
        </row>
        <row r="117">
          <cell r="E117" t="str">
            <v>江建全</v>
          </cell>
          <cell r="F117" t="str">
            <v>挂科</v>
          </cell>
        </row>
        <row r="118">
          <cell r="E118" t="str">
            <v>黄泽型</v>
          </cell>
          <cell r="F118" t="str">
            <v>挂科</v>
          </cell>
        </row>
        <row r="119">
          <cell r="E119" t="str">
            <v>陈柏霖</v>
          </cell>
          <cell r="F119" t="str">
            <v>挂科</v>
          </cell>
        </row>
        <row r="120">
          <cell r="E120" t="str">
            <v>杨松立</v>
          </cell>
          <cell r="F120" t="str">
            <v>挂科</v>
          </cell>
        </row>
        <row r="121">
          <cell r="E121" t="str">
            <v>李淑欣</v>
          </cell>
          <cell r="F121" t="str">
            <v>挂科</v>
          </cell>
        </row>
        <row r="122">
          <cell r="E122" t="str">
            <v>罗旭熙</v>
          </cell>
          <cell r="F122" t="str">
            <v>挂科</v>
          </cell>
        </row>
        <row r="123">
          <cell r="E123" t="str">
            <v>成旭恒</v>
          </cell>
          <cell r="F123" t="str">
            <v>挂科</v>
          </cell>
        </row>
        <row r="124">
          <cell r="E124" t="str">
            <v>袁健淳</v>
          </cell>
          <cell r="F124" t="str">
            <v>挂科</v>
          </cell>
        </row>
        <row r="125">
          <cell r="E125" t="str">
            <v>柯耿栎</v>
          </cell>
          <cell r="F125" t="str">
            <v>挂科</v>
          </cell>
        </row>
        <row r="126">
          <cell r="E126" t="str">
            <v>黄迪</v>
          </cell>
          <cell r="F126" t="str">
            <v>挂科</v>
          </cell>
        </row>
        <row r="127">
          <cell r="E127" t="str">
            <v>陈靖琳</v>
          </cell>
          <cell r="F127" t="str">
            <v>挂科</v>
          </cell>
        </row>
        <row r="128">
          <cell r="E128" t="str">
            <v>陈捷</v>
          </cell>
          <cell r="F128" t="str">
            <v>挂科</v>
          </cell>
        </row>
        <row r="129">
          <cell r="E129" t="str">
            <v>郭展鹏</v>
          </cell>
          <cell r="F129" t="str">
            <v>挂科</v>
          </cell>
        </row>
        <row r="130">
          <cell r="E130" t="str">
            <v>吴超</v>
          </cell>
          <cell r="F130" t="str">
            <v>挂科</v>
          </cell>
        </row>
        <row r="131">
          <cell r="E131" t="str">
            <v>罗子谦</v>
          </cell>
          <cell r="F131" t="str">
            <v>挂科</v>
          </cell>
        </row>
        <row r="132">
          <cell r="E132" t="str">
            <v>曹清伟</v>
          </cell>
          <cell r="F132" t="str">
            <v>挂科</v>
          </cell>
        </row>
        <row r="133">
          <cell r="E133" t="str">
            <v>张丽珊</v>
          </cell>
          <cell r="F133" t="str">
            <v>挂科</v>
          </cell>
        </row>
        <row r="134">
          <cell r="E134" t="str">
            <v>方奕凯</v>
          </cell>
          <cell r="F134" t="str">
            <v>挂科</v>
          </cell>
        </row>
        <row r="135">
          <cell r="E135" t="str">
            <v>曾俊锋</v>
          </cell>
          <cell r="F135" t="str">
            <v>挂科</v>
          </cell>
        </row>
        <row r="136">
          <cell r="E136" t="str">
            <v>张健</v>
          </cell>
          <cell r="F136" t="str">
            <v>挂科</v>
          </cell>
        </row>
        <row r="137">
          <cell r="E137" t="str">
            <v>袁浩楠</v>
          </cell>
          <cell r="F137" t="str">
            <v>挂科</v>
          </cell>
        </row>
        <row r="138">
          <cell r="E138" t="str">
            <v>汤润江</v>
          </cell>
          <cell r="F138" t="str">
            <v>挂科</v>
          </cell>
        </row>
        <row r="139">
          <cell r="E139" t="str">
            <v>彭广文</v>
          </cell>
          <cell r="F139" t="str">
            <v>挂科</v>
          </cell>
        </row>
        <row r="140">
          <cell r="E140" t="str">
            <v>罗怡婷</v>
          </cell>
          <cell r="F140" t="str">
            <v>挂科</v>
          </cell>
        </row>
        <row r="141">
          <cell r="E141" t="str">
            <v>刘锦清</v>
          </cell>
          <cell r="F141" t="str">
            <v>挂科</v>
          </cell>
        </row>
        <row r="142">
          <cell r="E142" t="str">
            <v>梁鸿基</v>
          </cell>
          <cell r="F142" t="str">
            <v>挂科</v>
          </cell>
        </row>
        <row r="143">
          <cell r="E143" t="str">
            <v>郑扬鹏</v>
          </cell>
          <cell r="F143" t="str">
            <v>挂科</v>
          </cell>
        </row>
        <row r="144">
          <cell r="E144" t="str">
            <v>罗锦棠</v>
          </cell>
          <cell r="F144" t="str">
            <v>挂科</v>
          </cell>
        </row>
        <row r="145">
          <cell r="E145" t="str">
            <v>林思源</v>
          </cell>
          <cell r="F145" t="str">
            <v>挂科</v>
          </cell>
        </row>
        <row r="146">
          <cell r="E146" t="str">
            <v>江建全</v>
          </cell>
          <cell r="F146" t="str">
            <v>挂科</v>
          </cell>
        </row>
        <row r="147">
          <cell r="E147" t="str">
            <v>黄泽型</v>
          </cell>
          <cell r="F147" t="str">
            <v>挂科</v>
          </cell>
        </row>
        <row r="148">
          <cell r="E148" t="str">
            <v>黄伟原</v>
          </cell>
          <cell r="F148" t="str">
            <v>挂科</v>
          </cell>
        </row>
        <row r="149">
          <cell r="E149" t="str">
            <v>段国浩</v>
          </cell>
          <cell r="F149" t="str">
            <v>挂科</v>
          </cell>
        </row>
        <row r="150">
          <cell r="E150" t="str">
            <v>陈嵩丹</v>
          </cell>
          <cell r="F150" t="str">
            <v>挂科</v>
          </cell>
        </row>
        <row r="151">
          <cell r="E151" t="str">
            <v>陈柏霖</v>
          </cell>
          <cell r="F151" t="str">
            <v>挂科</v>
          </cell>
        </row>
        <row r="152">
          <cell r="E152" t="str">
            <v>张嘉铖</v>
          </cell>
          <cell r="F152" t="str">
            <v>挂科</v>
          </cell>
        </row>
        <row r="153">
          <cell r="E153" t="str">
            <v>杨松立</v>
          </cell>
          <cell r="F153" t="str">
            <v>挂科</v>
          </cell>
        </row>
        <row r="154">
          <cell r="E154" t="str">
            <v>刘乐东</v>
          </cell>
          <cell r="F154" t="str">
            <v>挂科</v>
          </cell>
        </row>
        <row r="155">
          <cell r="E155" t="str">
            <v>李坚平</v>
          </cell>
          <cell r="F155" t="str">
            <v>挂科</v>
          </cell>
        </row>
        <row r="156">
          <cell r="E156" t="str">
            <v>揭英焕</v>
          </cell>
          <cell r="F156" t="str">
            <v>挂科</v>
          </cell>
        </row>
        <row r="157">
          <cell r="E157" t="str">
            <v>曾航</v>
          </cell>
          <cell r="F157" t="str">
            <v>挂科</v>
          </cell>
        </row>
        <row r="158">
          <cell r="E158" t="str">
            <v>周为民</v>
          </cell>
          <cell r="F158" t="str">
            <v>挂科</v>
          </cell>
        </row>
        <row r="159">
          <cell r="E159" t="str">
            <v>张文浩</v>
          </cell>
          <cell r="F159" t="str">
            <v>挂科</v>
          </cell>
        </row>
        <row r="160">
          <cell r="E160" t="str">
            <v>张人双</v>
          </cell>
          <cell r="F160" t="str">
            <v>挂科</v>
          </cell>
        </row>
        <row r="161">
          <cell r="E161" t="str">
            <v>袁胜杰</v>
          </cell>
          <cell r="F161" t="str">
            <v>挂科</v>
          </cell>
        </row>
        <row r="162">
          <cell r="E162" t="str">
            <v>唐劲</v>
          </cell>
          <cell r="F162" t="str">
            <v>挂科</v>
          </cell>
        </row>
        <row r="163">
          <cell r="E163" t="str">
            <v>罗旭熙</v>
          </cell>
          <cell r="F163" t="str">
            <v>挂科</v>
          </cell>
        </row>
        <row r="164">
          <cell r="E164" t="str">
            <v>龙沛</v>
          </cell>
          <cell r="F164" t="str">
            <v>挂科</v>
          </cell>
        </row>
        <row r="165">
          <cell r="E165" t="str">
            <v>林镇中</v>
          </cell>
          <cell r="F165" t="str">
            <v>挂科</v>
          </cell>
        </row>
        <row r="166">
          <cell r="E166" t="str">
            <v>林伟鑫</v>
          </cell>
          <cell r="F166" t="str">
            <v>挂科</v>
          </cell>
        </row>
        <row r="167">
          <cell r="E167" t="str">
            <v>黄明辉</v>
          </cell>
          <cell r="F167" t="str">
            <v>挂科</v>
          </cell>
        </row>
        <row r="168">
          <cell r="E168" t="str">
            <v>陈俊轩</v>
          </cell>
          <cell r="F168" t="str">
            <v>挂科</v>
          </cell>
        </row>
        <row r="169">
          <cell r="E169" t="str">
            <v>祝国康</v>
          </cell>
          <cell r="F169" t="str">
            <v>挂科</v>
          </cell>
        </row>
        <row r="170">
          <cell r="E170" t="str">
            <v>许明靖</v>
          </cell>
          <cell r="F170" t="str">
            <v>挂科</v>
          </cell>
        </row>
        <row r="171">
          <cell r="E171" t="str">
            <v>徐方明</v>
          </cell>
          <cell r="F171" t="str">
            <v>挂科</v>
          </cell>
        </row>
        <row r="172">
          <cell r="E172" t="str">
            <v>柯耿栎</v>
          </cell>
          <cell r="F172" t="str">
            <v>挂科</v>
          </cell>
        </row>
        <row r="173">
          <cell r="E173" t="str">
            <v>黄文雄</v>
          </cell>
          <cell r="F173" t="str">
            <v>挂科</v>
          </cell>
        </row>
        <row r="174">
          <cell r="E174" t="str">
            <v>黄楚斌</v>
          </cell>
          <cell r="F174" t="str">
            <v>挂科</v>
          </cell>
        </row>
        <row r="175">
          <cell r="E175" t="str">
            <v>顾启华</v>
          </cell>
          <cell r="F175" t="str">
            <v>挂科</v>
          </cell>
        </row>
        <row r="176">
          <cell r="E176" t="str">
            <v>陈捷</v>
          </cell>
          <cell r="F176" t="str">
            <v>挂科</v>
          </cell>
        </row>
        <row r="177">
          <cell r="E177" t="str">
            <v>邱景焕</v>
          </cell>
          <cell r="F177" t="str">
            <v>挂科</v>
          </cell>
        </row>
        <row r="178">
          <cell r="E178" t="str">
            <v>李昊</v>
          </cell>
          <cell r="F178" t="str">
            <v>挂科</v>
          </cell>
        </row>
        <row r="179">
          <cell r="E179" t="str">
            <v>郭一琳</v>
          </cell>
          <cell r="F179" t="str">
            <v>挂科</v>
          </cell>
        </row>
        <row r="180">
          <cell r="E180" t="str">
            <v>吴超</v>
          </cell>
          <cell r="F180" t="str">
            <v>挂科</v>
          </cell>
        </row>
        <row r="181">
          <cell r="E181" t="str">
            <v>邵洋铿</v>
          </cell>
          <cell r="F181" t="str">
            <v>挂科</v>
          </cell>
        </row>
        <row r="182">
          <cell r="E182" t="str">
            <v>罗子谦</v>
          </cell>
          <cell r="F182" t="str">
            <v>挂科</v>
          </cell>
        </row>
        <row r="183">
          <cell r="E183" t="str">
            <v>曹清伟</v>
          </cell>
          <cell r="F183" t="str">
            <v>挂科</v>
          </cell>
        </row>
        <row r="184">
          <cell r="E184" t="str">
            <v>张丽珊</v>
          </cell>
          <cell r="F184" t="str">
            <v>挂科</v>
          </cell>
        </row>
        <row r="185">
          <cell r="E185" t="str">
            <v>张健</v>
          </cell>
          <cell r="F185" t="str">
            <v>挂科</v>
          </cell>
        </row>
        <row r="186">
          <cell r="E186" t="str">
            <v>刘锦清</v>
          </cell>
          <cell r="F186" t="str">
            <v>挂科</v>
          </cell>
        </row>
        <row r="187">
          <cell r="E187" t="str">
            <v>李家雄</v>
          </cell>
          <cell r="F187" t="str">
            <v>挂科</v>
          </cell>
        </row>
        <row r="188">
          <cell r="E188" t="str">
            <v>郑扬鹏</v>
          </cell>
          <cell r="F188" t="str">
            <v>挂科</v>
          </cell>
        </row>
        <row r="189">
          <cell r="E189" t="str">
            <v>罗锦棠</v>
          </cell>
          <cell r="F189" t="str">
            <v>挂科</v>
          </cell>
        </row>
        <row r="190">
          <cell r="E190" t="str">
            <v>黄泽型</v>
          </cell>
          <cell r="F190" t="str">
            <v>挂科</v>
          </cell>
        </row>
        <row r="191">
          <cell r="E191" t="str">
            <v>陈柏霖</v>
          </cell>
          <cell r="F191" t="str">
            <v>挂科</v>
          </cell>
        </row>
        <row r="192">
          <cell r="E192" t="str">
            <v>钟子铉</v>
          </cell>
          <cell r="F192" t="str">
            <v>挂科</v>
          </cell>
        </row>
        <row r="193">
          <cell r="E193" t="str">
            <v>张文浩</v>
          </cell>
          <cell r="F193" t="str">
            <v>挂科</v>
          </cell>
        </row>
        <row r="194">
          <cell r="E194" t="str">
            <v>袁胜杰</v>
          </cell>
          <cell r="F194" t="str">
            <v>挂科</v>
          </cell>
        </row>
        <row r="195">
          <cell r="E195" t="str">
            <v>唐劲</v>
          </cell>
          <cell r="F195" t="str">
            <v>挂科</v>
          </cell>
        </row>
        <row r="196">
          <cell r="E196" t="str">
            <v>欧洛君</v>
          </cell>
          <cell r="F196" t="str">
            <v>挂科</v>
          </cell>
        </row>
        <row r="197">
          <cell r="E197" t="str">
            <v>罗旭熙</v>
          </cell>
          <cell r="F197" t="str">
            <v>挂科</v>
          </cell>
        </row>
        <row r="198">
          <cell r="E198" t="str">
            <v>龙沛</v>
          </cell>
          <cell r="F198" t="str">
            <v>挂科</v>
          </cell>
        </row>
        <row r="199">
          <cell r="E199" t="str">
            <v>梁卓栋</v>
          </cell>
          <cell r="F199" t="str">
            <v>挂科</v>
          </cell>
        </row>
        <row r="200">
          <cell r="E200" t="str">
            <v>袁健淳</v>
          </cell>
          <cell r="F200" t="str">
            <v>挂科</v>
          </cell>
        </row>
        <row r="201">
          <cell r="E201" t="str">
            <v>许明靖</v>
          </cell>
          <cell r="F201" t="str">
            <v>挂科</v>
          </cell>
        </row>
        <row r="202">
          <cell r="E202" t="str">
            <v>黄文雄</v>
          </cell>
          <cell r="F202" t="str">
            <v>挂科</v>
          </cell>
        </row>
        <row r="203">
          <cell r="E203" t="str">
            <v>黄迪</v>
          </cell>
          <cell r="F203" t="str">
            <v>挂科</v>
          </cell>
        </row>
        <row r="204">
          <cell r="E204" t="str">
            <v>黄楚斌</v>
          </cell>
          <cell r="F204" t="str">
            <v>挂科</v>
          </cell>
        </row>
        <row r="205">
          <cell r="E205" t="str">
            <v>陈捷</v>
          </cell>
          <cell r="F205" t="str">
            <v>挂科</v>
          </cell>
        </row>
        <row r="206">
          <cell r="E206" t="str">
            <v>邹杰成</v>
          </cell>
          <cell r="F206" t="str">
            <v>挂科</v>
          </cell>
        </row>
        <row r="207">
          <cell r="E207" t="str">
            <v>邱景焕</v>
          </cell>
          <cell r="F207" t="str">
            <v>挂科</v>
          </cell>
        </row>
        <row r="208">
          <cell r="E208" t="str">
            <v>郭展鹏</v>
          </cell>
          <cell r="F208" t="str">
            <v>挂科</v>
          </cell>
        </row>
        <row r="209">
          <cell r="E209" t="str">
            <v>郭一琳</v>
          </cell>
          <cell r="F209" t="str">
            <v>挂科</v>
          </cell>
        </row>
        <row r="210">
          <cell r="E210" t="str">
            <v>吴锐航</v>
          </cell>
          <cell r="F210" t="str">
            <v>挂科</v>
          </cell>
        </row>
        <row r="211">
          <cell r="E211" t="str">
            <v>吴超</v>
          </cell>
          <cell r="F211" t="str">
            <v>挂科</v>
          </cell>
        </row>
        <row r="212">
          <cell r="E212" t="str">
            <v>罗子谦</v>
          </cell>
          <cell r="F212" t="str">
            <v>挂科</v>
          </cell>
        </row>
        <row r="213">
          <cell r="E213" t="str">
            <v>梁洁茹</v>
          </cell>
          <cell r="F213" t="str">
            <v>挂科</v>
          </cell>
        </row>
        <row r="214">
          <cell r="E214" t="str">
            <v>李嘉麦</v>
          </cell>
          <cell r="F214" t="str">
            <v>挂科</v>
          </cell>
        </row>
        <row r="215">
          <cell r="E215" t="str">
            <v>黎宏烨</v>
          </cell>
          <cell r="F215" t="str">
            <v>挂科</v>
          </cell>
        </row>
        <row r="216">
          <cell r="E216" t="str">
            <v>袁浩楠</v>
          </cell>
          <cell r="F216" t="str">
            <v>挂科</v>
          </cell>
        </row>
        <row r="217">
          <cell r="E217" t="str">
            <v>潘超</v>
          </cell>
          <cell r="F217" t="str">
            <v>挂科</v>
          </cell>
        </row>
        <row r="218">
          <cell r="E218" t="str">
            <v>左西雨</v>
          </cell>
          <cell r="F218" t="str">
            <v>挂科</v>
          </cell>
        </row>
        <row r="219">
          <cell r="E219" t="str">
            <v>罗锦棠</v>
          </cell>
          <cell r="F219" t="str">
            <v>挂科</v>
          </cell>
        </row>
        <row r="220">
          <cell r="E220" t="str">
            <v>刘乐东</v>
          </cell>
          <cell r="F220" t="str">
            <v>挂科</v>
          </cell>
        </row>
        <row r="221">
          <cell r="E221" t="str">
            <v>张文浩</v>
          </cell>
          <cell r="F221" t="str">
            <v>挂科</v>
          </cell>
        </row>
        <row r="222">
          <cell r="E222" t="str">
            <v>袁胜杰</v>
          </cell>
          <cell r="F222" t="str">
            <v>挂科</v>
          </cell>
        </row>
        <row r="223">
          <cell r="E223" t="str">
            <v>黄楚斌</v>
          </cell>
          <cell r="F223" t="str">
            <v>挂科</v>
          </cell>
        </row>
        <row r="224">
          <cell r="E224" t="str">
            <v>罗子谦</v>
          </cell>
          <cell r="F224" t="str">
            <v>挂科</v>
          </cell>
        </row>
        <row r="225">
          <cell r="E225" t="str">
            <v>黄明伟</v>
          </cell>
          <cell r="F225" t="str">
            <v>挂科</v>
          </cell>
        </row>
        <row r="226">
          <cell r="E226" t="str">
            <v>曹清伟</v>
          </cell>
          <cell r="F226" t="str">
            <v>挂科</v>
          </cell>
        </row>
        <row r="227">
          <cell r="E227" t="str">
            <v>许志鹏</v>
          </cell>
          <cell r="F227" t="str">
            <v>挂科</v>
          </cell>
        </row>
        <row r="228">
          <cell r="E228" t="str">
            <v>吴洪建</v>
          </cell>
          <cell r="F228" t="str">
            <v>挂科</v>
          </cell>
        </row>
        <row r="229">
          <cell r="E229" t="str">
            <v>许志鹏</v>
          </cell>
          <cell r="F229" t="str">
            <v>挂科</v>
          </cell>
        </row>
        <row r="230">
          <cell r="E230" t="str">
            <v>梁家英</v>
          </cell>
          <cell r="F230" t="str">
            <v>挂科</v>
          </cell>
        </row>
        <row r="231">
          <cell r="E231" t="str">
            <v>吴廷威</v>
          </cell>
          <cell r="F231" t="str">
            <v>挂科</v>
          </cell>
        </row>
        <row r="232">
          <cell r="E232" t="str">
            <v>黄明伟</v>
          </cell>
          <cell r="F232" t="str">
            <v>挂科</v>
          </cell>
        </row>
        <row r="233">
          <cell r="E233" t="str">
            <v>石安山</v>
          </cell>
          <cell r="F233" t="str">
            <v>挂科</v>
          </cell>
        </row>
        <row r="234">
          <cell r="E234" t="str">
            <v>梁家英</v>
          </cell>
          <cell r="F234" t="str">
            <v>挂科</v>
          </cell>
        </row>
        <row r="235">
          <cell r="E235" t="str">
            <v>黄铂瑞</v>
          </cell>
          <cell r="F235" t="str">
            <v>挂科</v>
          </cell>
        </row>
        <row r="236">
          <cell r="E236" t="str">
            <v>陈明辉</v>
          </cell>
          <cell r="F236" t="str">
            <v>挂科</v>
          </cell>
        </row>
        <row r="237">
          <cell r="E237" t="str">
            <v>汤润江</v>
          </cell>
          <cell r="F237" t="str">
            <v>挂科</v>
          </cell>
        </row>
        <row r="238">
          <cell r="E238" t="str">
            <v>梁鸿基</v>
          </cell>
          <cell r="F238" t="str">
            <v>挂科</v>
          </cell>
        </row>
        <row r="239">
          <cell r="E239" t="str">
            <v>曾家俊</v>
          </cell>
          <cell r="F239" t="str">
            <v>挂科</v>
          </cell>
        </row>
        <row r="240">
          <cell r="E240" t="str">
            <v>林思源</v>
          </cell>
          <cell r="F240" t="str">
            <v>挂科</v>
          </cell>
        </row>
        <row r="241">
          <cell r="E241" t="str">
            <v>黄泽型</v>
          </cell>
          <cell r="F241" t="str">
            <v>挂科</v>
          </cell>
        </row>
        <row r="242">
          <cell r="E242" t="str">
            <v>陈嵩丹</v>
          </cell>
          <cell r="F242" t="str">
            <v>挂科</v>
          </cell>
        </row>
        <row r="243">
          <cell r="E243" t="str">
            <v>周为民</v>
          </cell>
          <cell r="F243" t="str">
            <v>挂科</v>
          </cell>
        </row>
        <row r="244">
          <cell r="E244" t="str">
            <v>梁卓栋</v>
          </cell>
          <cell r="F244" t="str">
            <v>挂科</v>
          </cell>
        </row>
        <row r="245">
          <cell r="E245" t="str">
            <v>徐方明</v>
          </cell>
          <cell r="F245" t="str">
            <v>挂科</v>
          </cell>
        </row>
        <row r="246">
          <cell r="E246" t="str">
            <v>邓翔文</v>
          </cell>
          <cell r="F246" t="str">
            <v>挂科</v>
          </cell>
        </row>
        <row r="247">
          <cell r="E247" t="str">
            <v>陈捷</v>
          </cell>
          <cell r="F247" t="str">
            <v>挂科</v>
          </cell>
        </row>
        <row r="248">
          <cell r="E248" t="str">
            <v>郭一琳</v>
          </cell>
          <cell r="F248" t="str">
            <v>挂科</v>
          </cell>
        </row>
        <row r="249">
          <cell r="E249" t="str">
            <v>吴锐航</v>
          </cell>
          <cell r="F249" t="str">
            <v>挂科</v>
          </cell>
        </row>
        <row r="250">
          <cell r="E250" t="str">
            <v>吴超</v>
          </cell>
          <cell r="F250" t="str">
            <v>挂科</v>
          </cell>
        </row>
        <row r="251">
          <cell r="E251" t="str">
            <v>王金铭</v>
          </cell>
          <cell r="F251" t="str">
            <v>挂科</v>
          </cell>
        </row>
        <row r="252">
          <cell r="E252" t="str">
            <v>邵洋铿</v>
          </cell>
          <cell r="F252" t="str">
            <v>挂科</v>
          </cell>
        </row>
        <row r="253">
          <cell r="E253" t="str">
            <v>罗子谦</v>
          </cell>
          <cell r="F253" t="str">
            <v>挂科</v>
          </cell>
        </row>
        <row r="254">
          <cell r="E254" t="str">
            <v>曹清伟</v>
          </cell>
          <cell r="F254" t="str">
            <v>挂科</v>
          </cell>
        </row>
        <row r="255">
          <cell r="E255" t="str">
            <v>黄明伟</v>
          </cell>
          <cell r="F255" t="str">
            <v>挂科</v>
          </cell>
        </row>
        <row r="256">
          <cell r="E256" t="str">
            <v>梁家英</v>
          </cell>
          <cell r="F256" t="str">
            <v>挂科</v>
          </cell>
        </row>
        <row r="257">
          <cell r="E257" t="str">
            <v>黄铂瑞</v>
          </cell>
          <cell r="F257" t="str">
            <v>挂科</v>
          </cell>
        </row>
        <row r="258">
          <cell r="E258" t="str">
            <v>林思源</v>
          </cell>
          <cell r="F258" t="str">
            <v>挂科</v>
          </cell>
        </row>
        <row r="259">
          <cell r="E259" t="str">
            <v>张文浩</v>
          </cell>
          <cell r="F259" t="str">
            <v>挂科</v>
          </cell>
        </row>
        <row r="260">
          <cell r="E260" t="str">
            <v>袁胜杰</v>
          </cell>
          <cell r="F260" t="str">
            <v>挂科</v>
          </cell>
        </row>
        <row r="261">
          <cell r="E261" t="str">
            <v>陈捷</v>
          </cell>
          <cell r="F261" t="str">
            <v>挂科</v>
          </cell>
        </row>
        <row r="262">
          <cell r="E262" t="str">
            <v>袁凡露</v>
          </cell>
          <cell r="F262" t="str">
            <v>挂科</v>
          </cell>
        </row>
        <row r="263">
          <cell r="E263" t="str">
            <v>吴超</v>
          </cell>
          <cell r="F263" t="str">
            <v>挂科</v>
          </cell>
        </row>
        <row r="264">
          <cell r="E264" t="str">
            <v>卢志聪</v>
          </cell>
          <cell r="F264" t="str">
            <v>挂科</v>
          </cell>
        </row>
        <row r="265">
          <cell r="E265" t="str">
            <v>许志鹏</v>
          </cell>
          <cell r="F265" t="str">
            <v>挂科</v>
          </cell>
        </row>
        <row r="266">
          <cell r="E266" t="str">
            <v>招嘉浩</v>
          </cell>
          <cell r="F266" t="str">
            <v>挂科</v>
          </cell>
        </row>
        <row r="267">
          <cell r="E267" t="str">
            <v>林洋艺</v>
          </cell>
          <cell r="F267" t="str">
            <v>挂科</v>
          </cell>
        </row>
        <row r="268">
          <cell r="E268" t="str">
            <v>陈嵩丹</v>
          </cell>
          <cell r="F268" t="str">
            <v>挂科</v>
          </cell>
        </row>
        <row r="269">
          <cell r="E269" t="str">
            <v>黄文雄</v>
          </cell>
          <cell r="F269" t="str">
            <v>挂科</v>
          </cell>
        </row>
        <row r="270">
          <cell r="E270" t="str">
            <v>叶凌枫</v>
          </cell>
          <cell r="F270" t="str">
            <v>挂科</v>
          </cell>
        </row>
        <row r="271">
          <cell r="E271" t="str">
            <v>郭一琳</v>
          </cell>
          <cell r="F271" t="str">
            <v>挂科</v>
          </cell>
        </row>
        <row r="272">
          <cell r="E272" t="str">
            <v>胡琼丹</v>
          </cell>
          <cell r="F272" t="str">
            <v>挂科</v>
          </cell>
        </row>
        <row r="273">
          <cell r="E273" t="str">
            <v>张健</v>
          </cell>
          <cell r="F273" t="str">
            <v>挂科</v>
          </cell>
        </row>
        <row r="274">
          <cell r="E274" t="str">
            <v>曾家俊</v>
          </cell>
          <cell r="F274" t="str">
            <v>挂科</v>
          </cell>
        </row>
        <row r="275">
          <cell r="E275" t="str">
            <v>左西雨</v>
          </cell>
          <cell r="F275" t="str">
            <v>挂科</v>
          </cell>
        </row>
        <row r="276">
          <cell r="E276" t="str">
            <v>钟伟涛</v>
          </cell>
          <cell r="F276" t="str">
            <v>挂科</v>
          </cell>
        </row>
        <row r="277">
          <cell r="E277" t="str">
            <v>罗子谦</v>
          </cell>
          <cell r="F277" t="str">
            <v>挂科</v>
          </cell>
        </row>
        <row r="278">
          <cell r="E278" t="str">
            <v>梁家英</v>
          </cell>
          <cell r="F278" t="str">
            <v>挂科</v>
          </cell>
        </row>
        <row r="279">
          <cell r="E279" t="str">
            <v>黄明伟</v>
          </cell>
          <cell r="F279" t="str">
            <v>挂科</v>
          </cell>
        </row>
        <row r="280">
          <cell r="E280" t="str">
            <v>祝亦哲</v>
          </cell>
          <cell r="F280" t="str">
            <v>挂科</v>
          </cell>
        </row>
        <row r="281">
          <cell r="E281" t="str">
            <v>张德健</v>
          </cell>
          <cell r="F281" t="str">
            <v>挂科</v>
          </cell>
        </row>
        <row r="282">
          <cell r="E282" t="str">
            <v>黄铂瑞</v>
          </cell>
          <cell r="F282" t="str">
            <v>挂科</v>
          </cell>
        </row>
        <row r="283">
          <cell r="E283" t="str">
            <v>查晨扬</v>
          </cell>
          <cell r="F283" t="str">
            <v>挂科</v>
          </cell>
        </row>
        <row r="284">
          <cell r="E284" t="str">
            <v>黄明伟</v>
          </cell>
          <cell r="F284" t="str">
            <v>挂科</v>
          </cell>
        </row>
        <row r="285">
          <cell r="E285" t="str">
            <v>罗旭熙</v>
          </cell>
          <cell r="F285" t="str">
            <v>挂科</v>
          </cell>
        </row>
        <row r="286">
          <cell r="E286" t="str">
            <v>梁卓栋</v>
          </cell>
          <cell r="F286" t="str">
            <v>挂科</v>
          </cell>
        </row>
        <row r="287">
          <cell r="E287" t="str">
            <v>莫颜康</v>
          </cell>
          <cell r="F287" t="str">
            <v>挂科</v>
          </cell>
        </row>
        <row r="288">
          <cell r="E288" t="str">
            <v>潘超</v>
          </cell>
          <cell r="F288" t="str">
            <v>挂科</v>
          </cell>
        </row>
        <row r="289">
          <cell r="E289" t="str">
            <v>梁家英</v>
          </cell>
          <cell r="F289" t="str">
            <v>挂科</v>
          </cell>
        </row>
        <row r="290">
          <cell r="E290" t="str">
            <v>胡国庆</v>
          </cell>
          <cell r="F290" t="str">
            <v>挂科</v>
          </cell>
        </row>
        <row r="291">
          <cell r="E291" t="str">
            <v>胡国庆</v>
          </cell>
          <cell r="F291" t="str">
            <v>挂科</v>
          </cell>
        </row>
        <row r="292">
          <cell r="E292" t="str">
            <v>罗锦棠</v>
          </cell>
          <cell r="F292" t="str">
            <v>挂科</v>
          </cell>
        </row>
        <row r="293">
          <cell r="E293" t="str">
            <v>唐劲</v>
          </cell>
          <cell r="F293" t="str">
            <v>挂科</v>
          </cell>
        </row>
        <row r="294">
          <cell r="E294" t="str">
            <v>成旭恒</v>
          </cell>
          <cell r="F294" t="str">
            <v>挂科</v>
          </cell>
        </row>
        <row r="295">
          <cell r="E295" t="str">
            <v>潘超</v>
          </cell>
          <cell r="F295" t="str">
            <v>挂科</v>
          </cell>
        </row>
        <row r="296">
          <cell r="E296" t="str">
            <v>张文浩</v>
          </cell>
          <cell r="F296" t="str">
            <v>挂科</v>
          </cell>
        </row>
        <row r="297">
          <cell r="E297" t="str">
            <v>左西雨</v>
          </cell>
          <cell r="F297" t="str">
            <v>挂科</v>
          </cell>
        </row>
        <row r="298">
          <cell r="E298" t="str">
            <v>陈泓材</v>
          </cell>
          <cell r="F298" t="str">
            <v>挂科</v>
          </cell>
        </row>
        <row r="299">
          <cell r="E299" t="str">
            <v>杨松立</v>
          </cell>
          <cell r="F299" t="str">
            <v>挂科</v>
          </cell>
        </row>
        <row r="300">
          <cell r="E300" t="str">
            <v>许志鹏</v>
          </cell>
          <cell r="F300" t="str">
            <v>挂科</v>
          </cell>
        </row>
        <row r="301">
          <cell r="E301" t="str">
            <v>许志鹏</v>
          </cell>
          <cell r="F301" t="str">
            <v>挂科</v>
          </cell>
        </row>
        <row r="302">
          <cell r="E302" t="str">
            <v>胡琼丹</v>
          </cell>
          <cell r="F302" t="str">
            <v>挂科</v>
          </cell>
        </row>
        <row r="303">
          <cell r="E303" t="str">
            <v>陆德鹏</v>
          </cell>
          <cell r="F303" t="str">
            <v>挂科</v>
          </cell>
        </row>
        <row r="304">
          <cell r="E304" t="str">
            <v>曹清伟</v>
          </cell>
          <cell r="F304" t="str">
            <v>挂科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"/>
      <sheetName val="体侧合格"/>
      <sheetName val="挂科"/>
      <sheetName val="标记"/>
      <sheetName val="16 (2)"/>
    </sheetNames>
    <sheetDataSet>
      <sheetData sheetId="0"/>
      <sheetData sheetId="1"/>
      <sheetData sheetId="2"/>
      <sheetData sheetId="3"/>
      <sheetData sheetId="4">
        <row r="2">
          <cell r="C2" t="str">
            <v>朱卓莹</v>
          </cell>
          <cell r="D2">
            <v>1</v>
          </cell>
        </row>
        <row r="3">
          <cell r="C3" t="str">
            <v>钟晓彤</v>
          </cell>
          <cell r="D3">
            <v>1</v>
          </cell>
        </row>
        <row r="4">
          <cell r="C4" t="str">
            <v>吴宇婷</v>
          </cell>
          <cell r="D4">
            <v>1</v>
          </cell>
        </row>
        <row r="5">
          <cell r="C5" t="str">
            <v>史晓铄</v>
          </cell>
          <cell r="D5">
            <v>1</v>
          </cell>
        </row>
        <row r="6">
          <cell r="C6" t="str">
            <v>彭静雯</v>
          </cell>
          <cell r="D6">
            <v>1</v>
          </cell>
        </row>
        <row r="7">
          <cell r="C7" t="str">
            <v>李镒健</v>
          </cell>
          <cell r="D7">
            <v>1</v>
          </cell>
        </row>
        <row r="8">
          <cell r="C8" t="str">
            <v>李海晴</v>
          </cell>
          <cell r="D8">
            <v>1</v>
          </cell>
        </row>
        <row r="9">
          <cell r="C9" t="str">
            <v>甘宗豪</v>
          </cell>
          <cell r="D9">
            <v>1</v>
          </cell>
        </row>
        <row r="10">
          <cell r="C10" t="str">
            <v>丁子倩</v>
          </cell>
          <cell r="D10">
            <v>1</v>
          </cell>
        </row>
        <row r="11">
          <cell r="C11" t="str">
            <v>陈宜</v>
          </cell>
          <cell r="D11">
            <v>1</v>
          </cell>
        </row>
        <row r="12">
          <cell r="C12" t="str">
            <v>张泽盛</v>
          </cell>
          <cell r="D12">
            <v>1</v>
          </cell>
        </row>
        <row r="13">
          <cell r="C13" t="str">
            <v>谢琦</v>
          </cell>
          <cell r="D13">
            <v>1</v>
          </cell>
        </row>
        <row r="14">
          <cell r="C14" t="str">
            <v>汤梓晴</v>
          </cell>
          <cell r="D14">
            <v>1</v>
          </cell>
        </row>
        <row r="15">
          <cell r="C15" t="str">
            <v>李星潼</v>
          </cell>
          <cell r="D15">
            <v>1</v>
          </cell>
        </row>
        <row r="16">
          <cell r="C16" t="str">
            <v>赖晓彬</v>
          </cell>
          <cell r="D16">
            <v>1</v>
          </cell>
        </row>
        <row r="17">
          <cell r="C17" t="str">
            <v>黄语彤</v>
          </cell>
          <cell r="D17">
            <v>1</v>
          </cell>
        </row>
        <row r="18">
          <cell r="C18" t="str">
            <v>黄碧佳</v>
          </cell>
          <cell r="D18">
            <v>1</v>
          </cell>
        </row>
        <row r="19">
          <cell r="C19" t="str">
            <v>胡冰清</v>
          </cell>
          <cell r="D19">
            <v>1</v>
          </cell>
        </row>
        <row r="20">
          <cell r="C20" t="str">
            <v>何珊珊</v>
          </cell>
          <cell r="D20">
            <v>1</v>
          </cell>
        </row>
        <row r="21">
          <cell r="C21" t="str">
            <v>樊晓晴</v>
          </cell>
          <cell r="D21">
            <v>1</v>
          </cell>
        </row>
        <row r="22">
          <cell r="C22" t="str">
            <v>蔡钰珊</v>
          </cell>
          <cell r="D22">
            <v>1</v>
          </cell>
        </row>
        <row r="23">
          <cell r="C23" t="str">
            <v>吴昂澄</v>
          </cell>
          <cell r="D23">
            <v>1</v>
          </cell>
        </row>
        <row r="24">
          <cell r="C24" t="str">
            <v>翁泓生</v>
          </cell>
          <cell r="D24">
            <v>1</v>
          </cell>
        </row>
        <row r="25">
          <cell r="C25" t="str">
            <v>麦展慈</v>
          </cell>
          <cell r="D25">
            <v>1</v>
          </cell>
        </row>
        <row r="26">
          <cell r="C26" t="str">
            <v>何敢彪</v>
          </cell>
          <cell r="D26">
            <v>1</v>
          </cell>
        </row>
        <row r="27">
          <cell r="C27" t="str">
            <v>陈师妍</v>
          </cell>
          <cell r="D27">
            <v>1</v>
          </cell>
        </row>
        <row r="28">
          <cell r="C28" t="str">
            <v>温紫茹</v>
          </cell>
          <cell r="D28">
            <v>1</v>
          </cell>
        </row>
        <row r="29">
          <cell r="C29" t="str">
            <v>林政</v>
          </cell>
          <cell r="D29">
            <v>1</v>
          </cell>
        </row>
        <row r="30">
          <cell r="C30" t="str">
            <v>何天行</v>
          </cell>
          <cell r="D30">
            <v>1</v>
          </cell>
        </row>
        <row r="31">
          <cell r="C31" t="str">
            <v>冯瑞芬</v>
          </cell>
          <cell r="D31">
            <v>1</v>
          </cell>
        </row>
        <row r="32">
          <cell r="C32" t="str">
            <v>陈粤华</v>
          </cell>
          <cell r="D32">
            <v>1</v>
          </cell>
        </row>
        <row r="33">
          <cell r="C33" t="str">
            <v>汤富章</v>
          </cell>
          <cell r="D33">
            <v>1</v>
          </cell>
        </row>
        <row r="34">
          <cell r="C34" t="str">
            <v>刘永军</v>
          </cell>
          <cell r="D34">
            <v>1</v>
          </cell>
        </row>
        <row r="35">
          <cell r="C35" t="str">
            <v>林鑫</v>
          </cell>
          <cell r="D35">
            <v>1</v>
          </cell>
        </row>
        <row r="36">
          <cell r="C36" t="str">
            <v>劳秀雯</v>
          </cell>
          <cell r="D36">
            <v>1</v>
          </cell>
        </row>
        <row r="37">
          <cell r="C37" t="str">
            <v>黄国斌</v>
          </cell>
          <cell r="D37">
            <v>1</v>
          </cell>
        </row>
        <row r="38">
          <cell r="C38" t="str">
            <v>岑佳俊</v>
          </cell>
          <cell r="D38">
            <v>1</v>
          </cell>
        </row>
        <row r="39">
          <cell r="C39" t="str">
            <v>谢增杰</v>
          </cell>
          <cell r="D39">
            <v>1</v>
          </cell>
        </row>
        <row r="40">
          <cell r="C40" t="str">
            <v>陈隽用</v>
          </cell>
          <cell r="D40">
            <v>1</v>
          </cell>
        </row>
        <row r="41">
          <cell r="C41" t="str">
            <v>张梓荣</v>
          </cell>
          <cell r="D41">
            <v>1</v>
          </cell>
        </row>
        <row r="42">
          <cell r="C42" t="str">
            <v>张伟恒</v>
          </cell>
          <cell r="D42">
            <v>1</v>
          </cell>
        </row>
        <row r="43">
          <cell r="C43" t="str">
            <v>吴林芷</v>
          </cell>
          <cell r="D43">
            <v>1</v>
          </cell>
        </row>
        <row r="44">
          <cell r="C44" t="str">
            <v>刘雨晴</v>
          </cell>
          <cell r="D44">
            <v>1</v>
          </cell>
        </row>
        <row r="45">
          <cell r="C45" t="str">
            <v>李锦童</v>
          </cell>
          <cell r="D45">
            <v>1</v>
          </cell>
        </row>
        <row r="46">
          <cell r="C46" t="str">
            <v>黄亮贤</v>
          </cell>
          <cell r="D46">
            <v>1</v>
          </cell>
        </row>
        <row r="47">
          <cell r="C47" t="str">
            <v>钟伟涛</v>
          </cell>
          <cell r="D47">
            <v>1</v>
          </cell>
        </row>
        <row r="48">
          <cell r="C48" t="str">
            <v>赵惠敏</v>
          </cell>
          <cell r="D48">
            <v>1</v>
          </cell>
        </row>
        <row r="49">
          <cell r="C49" t="str">
            <v>魏奇龙</v>
          </cell>
          <cell r="D49">
            <v>1</v>
          </cell>
        </row>
        <row r="50">
          <cell r="C50" t="str">
            <v>梁隽灵</v>
          </cell>
          <cell r="D50">
            <v>1</v>
          </cell>
        </row>
        <row r="51">
          <cell r="C51" t="str">
            <v>李俊龙</v>
          </cell>
          <cell r="D51">
            <v>1</v>
          </cell>
        </row>
        <row r="52">
          <cell r="C52" t="str">
            <v>黄奕武</v>
          </cell>
          <cell r="D52">
            <v>1</v>
          </cell>
        </row>
        <row r="53">
          <cell r="C53" t="str">
            <v>叶华彬</v>
          </cell>
          <cell r="D53">
            <v>1</v>
          </cell>
        </row>
        <row r="54">
          <cell r="C54" t="str">
            <v>黎镇宇</v>
          </cell>
          <cell r="D54">
            <v>1</v>
          </cell>
        </row>
        <row r="55">
          <cell r="C55" t="str">
            <v>赖耿东</v>
          </cell>
          <cell r="D55">
            <v>1</v>
          </cell>
        </row>
        <row r="56">
          <cell r="C56" t="str">
            <v>袁华聪</v>
          </cell>
          <cell r="D56">
            <v>1</v>
          </cell>
        </row>
        <row r="57">
          <cell r="C57" t="str">
            <v>尹静雯</v>
          </cell>
          <cell r="D57">
            <v>1</v>
          </cell>
        </row>
        <row r="58">
          <cell r="C58" t="str">
            <v>杨俊锋</v>
          </cell>
          <cell r="D58">
            <v>1</v>
          </cell>
        </row>
        <row r="59">
          <cell r="C59" t="str">
            <v>霍永杰</v>
          </cell>
          <cell r="D59">
            <v>1</v>
          </cell>
        </row>
        <row r="60">
          <cell r="C60" t="str">
            <v>冯燕玉</v>
          </cell>
          <cell r="D60">
            <v>1</v>
          </cell>
        </row>
        <row r="61">
          <cell r="C61" t="str">
            <v>方锦松</v>
          </cell>
          <cell r="D61">
            <v>1</v>
          </cell>
        </row>
        <row r="62">
          <cell r="C62" t="str">
            <v>陈文源</v>
          </cell>
          <cell r="D62">
            <v>1</v>
          </cell>
        </row>
        <row r="63">
          <cell r="C63" t="str">
            <v>陈伟杰</v>
          </cell>
          <cell r="D63">
            <v>1</v>
          </cell>
        </row>
        <row r="64">
          <cell r="C64" t="str">
            <v>冯志辉</v>
          </cell>
          <cell r="D64">
            <v>1</v>
          </cell>
        </row>
        <row r="65">
          <cell r="C65" t="str">
            <v>郑迪钊</v>
          </cell>
          <cell r="D65">
            <v>1</v>
          </cell>
        </row>
        <row r="66">
          <cell r="C66" t="str">
            <v>许振广</v>
          </cell>
          <cell r="D66">
            <v>1</v>
          </cell>
        </row>
        <row r="67">
          <cell r="C67" t="str">
            <v>林殿迟</v>
          </cell>
          <cell r="D67">
            <v>1</v>
          </cell>
        </row>
        <row r="68">
          <cell r="C68" t="str">
            <v>李逊</v>
          </cell>
          <cell r="D68">
            <v>1</v>
          </cell>
        </row>
        <row r="69">
          <cell r="C69" t="str">
            <v>陈舒怡</v>
          </cell>
          <cell r="D69">
            <v>1</v>
          </cell>
        </row>
        <row r="70">
          <cell r="C70" t="str">
            <v>陈杭钦</v>
          </cell>
          <cell r="D70">
            <v>1</v>
          </cell>
        </row>
        <row r="71">
          <cell r="C71" t="str">
            <v>刘立新</v>
          </cell>
          <cell r="D71">
            <v>1</v>
          </cell>
        </row>
        <row r="72">
          <cell r="C72" t="str">
            <v>姚育鑫</v>
          </cell>
          <cell r="D72">
            <v>1</v>
          </cell>
        </row>
        <row r="73">
          <cell r="C73" t="str">
            <v>高迦泳</v>
          </cell>
          <cell r="D73">
            <v>1</v>
          </cell>
        </row>
        <row r="74">
          <cell r="C74" t="str">
            <v>莫比林</v>
          </cell>
          <cell r="D74">
            <v>1</v>
          </cell>
        </row>
        <row r="75">
          <cell r="C75" t="str">
            <v>李广枫</v>
          </cell>
          <cell r="D75">
            <v>1</v>
          </cell>
        </row>
        <row r="76">
          <cell r="C76" t="str">
            <v>杜晓娜</v>
          </cell>
          <cell r="D76">
            <v>1</v>
          </cell>
        </row>
        <row r="77">
          <cell r="C77" t="str">
            <v>周瑞钰</v>
          </cell>
          <cell r="D77">
            <v>1</v>
          </cell>
        </row>
        <row r="78">
          <cell r="C78" t="str">
            <v>钟卓绰</v>
          </cell>
          <cell r="D78">
            <v>1</v>
          </cell>
        </row>
        <row r="79">
          <cell r="C79" t="str">
            <v>吴志珊</v>
          </cell>
          <cell r="D79">
            <v>1</v>
          </cell>
        </row>
        <row r="80">
          <cell r="C80" t="str">
            <v>田锐豪</v>
          </cell>
          <cell r="D80">
            <v>1</v>
          </cell>
        </row>
        <row r="81">
          <cell r="C81" t="str">
            <v>刘敏宁</v>
          </cell>
          <cell r="D81">
            <v>1</v>
          </cell>
        </row>
        <row r="82">
          <cell r="C82" t="str">
            <v>黄文慧</v>
          </cell>
          <cell r="D82">
            <v>1</v>
          </cell>
        </row>
        <row r="83">
          <cell r="C83" t="str">
            <v>杜幸莹</v>
          </cell>
          <cell r="D83">
            <v>1</v>
          </cell>
        </row>
        <row r="84">
          <cell r="C84" t="str">
            <v>周俊锋</v>
          </cell>
          <cell r="D84">
            <v>1</v>
          </cell>
        </row>
        <row r="85">
          <cell r="C85" t="str">
            <v>郑锦娜</v>
          </cell>
          <cell r="D85">
            <v>1</v>
          </cell>
        </row>
        <row r="86">
          <cell r="C86" t="str">
            <v>张立</v>
          </cell>
          <cell r="D86">
            <v>1</v>
          </cell>
        </row>
        <row r="87">
          <cell r="C87" t="str">
            <v>余洁文</v>
          </cell>
          <cell r="D87">
            <v>1</v>
          </cell>
        </row>
        <row r="88">
          <cell r="C88" t="str">
            <v>谢靖泓</v>
          </cell>
          <cell r="D88">
            <v>1</v>
          </cell>
        </row>
        <row r="89">
          <cell r="C89" t="str">
            <v>吴嘉伟</v>
          </cell>
          <cell r="D89">
            <v>1</v>
          </cell>
        </row>
        <row r="90">
          <cell r="C90" t="str">
            <v>刘卉</v>
          </cell>
          <cell r="D90">
            <v>1</v>
          </cell>
        </row>
        <row r="91">
          <cell r="C91" t="str">
            <v>林润丰</v>
          </cell>
          <cell r="D91">
            <v>1</v>
          </cell>
        </row>
        <row r="92">
          <cell r="C92" t="str">
            <v>李彩瑶</v>
          </cell>
          <cell r="D92">
            <v>1</v>
          </cell>
        </row>
        <row r="93">
          <cell r="C93" t="str">
            <v>江雪怡</v>
          </cell>
          <cell r="D93">
            <v>1</v>
          </cell>
        </row>
        <row r="94">
          <cell r="C94" t="str">
            <v>何元浩</v>
          </cell>
          <cell r="D94">
            <v>1</v>
          </cell>
        </row>
        <row r="95">
          <cell r="C95" t="str">
            <v>周东东</v>
          </cell>
          <cell r="D95">
            <v>1</v>
          </cell>
        </row>
        <row r="96">
          <cell r="C96" t="str">
            <v>袁艳菲</v>
          </cell>
          <cell r="D96">
            <v>1</v>
          </cell>
        </row>
        <row r="97">
          <cell r="C97" t="str">
            <v>杨方鑫</v>
          </cell>
          <cell r="D97">
            <v>1</v>
          </cell>
        </row>
        <row r="98">
          <cell r="C98" t="str">
            <v>谢雪端</v>
          </cell>
          <cell r="D98">
            <v>1</v>
          </cell>
        </row>
        <row r="99">
          <cell r="C99" t="str">
            <v>彭威</v>
          </cell>
          <cell r="D99">
            <v>1</v>
          </cell>
        </row>
        <row r="100">
          <cell r="C100" t="str">
            <v>梁家诚</v>
          </cell>
          <cell r="D100">
            <v>1</v>
          </cell>
        </row>
        <row r="101">
          <cell r="C101" t="str">
            <v>赖少纯</v>
          </cell>
          <cell r="D101">
            <v>1</v>
          </cell>
        </row>
        <row r="102">
          <cell r="C102" t="str">
            <v>董有康</v>
          </cell>
          <cell r="D102">
            <v>1</v>
          </cell>
        </row>
        <row r="103">
          <cell r="C103" t="str">
            <v>董亚蓉</v>
          </cell>
          <cell r="D103">
            <v>1</v>
          </cell>
        </row>
        <row r="104">
          <cell r="C104" t="str">
            <v>陈源爵</v>
          </cell>
          <cell r="D104">
            <v>1</v>
          </cell>
        </row>
        <row r="105">
          <cell r="C105" t="str">
            <v>陈彩苑</v>
          </cell>
          <cell r="D105">
            <v>1</v>
          </cell>
        </row>
        <row r="106">
          <cell r="C106" t="str">
            <v>蔡文德</v>
          </cell>
          <cell r="D106">
            <v>1</v>
          </cell>
        </row>
        <row r="107">
          <cell r="C107" t="str">
            <v>周宇琦</v>
          </cell>
          <cell r="D107">
            <v>1</v>
          </cell>
        </row>
        <row r="108">
          <cell r="C108" t="str">
            <v>袁芷晴</v>
          </cell>
          <cell r="D108">
            <v>1</v>
          </cell>
        </row>
        <row r="109">
          <cell r="C109" t="str">
            <v>罗叶平</v>
          </cell>
          <cell r="D109">
            <v>1</v>
          </cell>
        </row>
        <row r="110">
          <cell r="C110" t="str">
            <v>李卢仪</v>
          </cell>
          <cell r="D110">
            <v>1</v>
          </cell>
        </row>
        <row r="111">
          <cell r="C111" t="str">
            <v>何彬浩</v>
          </cell>
          <cell r="D111">
            <v>1</v>
          </cell>
        </row>
        <row r="112">
          <cell r="C112" t="str">
            <v>邓飞龙</v>
          </cell>
          <cell r="D112">
            <v>1</v>
          </cell>
        </row>
        <row r="113">
          <cell r="C113" t="str">
            <v>张德健</v>
          </cell>
          <cell r="D113">
            <v>1</v>
          </cell>
        </row>
        <row r="114">
          <cell r="C114" t="str">
            <v>徐瀚捷</v>
          </cell>
          <cell r="D114">
            <v>1</v>
          </cell>
        </row>
        <row r="115">
          <cell r="C115" t="str">
            <v>王誉</v>
          </cell>
          <cell r="D115">
            <v>1</v>
          </cell>
        </row>
        <row r="116">
          <cell r="C116" t="str">
            <v>王宇</v>
          </cell>
          <cell r="D116">
            <v>1</v>
          </cell>
        </row>
        <row r="117">
          <cell r="C117" t="str">
            <v>马宇航</v>
          </cell>
          <cell r="D117">
            <v>1</v>
          </cell>
        </row>
        <row r="118">
          <cell r="C118" t="str">
            <v>刘美婷</v>
          </cell>
          <cell r="D118">
            <v>1</v>
          </cell>
        </row>
        <row r="119">
          <cell r="C119" t="str">
            <v>胡丰泽</v>
          </cell>
          <cell r="D119">
            <v>1</v>
          </cell>
        </row>
        <row r="120">
          <cell r="C120" t="str">
            <v>何炯辉</v>
          </cell>
          <cell r="D120">
            <v>1</v>
          </cell>
        </row>
        <row r="121">
          <cell r="C121" t="str">
            <v>方梦伊</v>
          </cell>
          <cell r="D121">
            <v>1</v>
          </cell>
        </row>
        <row r="122">
          <cell r="C122" t="str">
            <v>陈宝莲</v>
          </cell>
          <cell r="D122">
            <v>1</v>
          </cell>
        </row>
        <row r="123">
          <cell r="C123" t="str">
            <v>张丽珊</v>
          </cell>
          <cell r="D123">
            <v>1</v>
          </cell>
        </row>
        <row r="124">
          <cell r="C124" t="str">
            <v>杨博文</v>
          </cell>
          <cell r="D124">
            <v>1</v>
          </cell>
        </row>
        <row r="125">
          <cell r="C125" t="str">
            <v>严振豪</v>
          </cell>
          <cell r="D125">
            <v>1</v>
          </cell>
        </row>
        <row r="126">
          <cell r="C126" t="str">
            <v>谢华辉</v>
          </cell>
          <cell r="D126">
            <v>1</v>
          </cell>
        </row>
        <row r="127">
          <cell r="C127" t="str">
            <v>谭博文</v>
          </cell>
          <cell r="D127">
            <v>1</v>
          </cell>
        </row>
        <row r="128">
          <cell r="C128" t="str">
            <v>钱亮</v>
          </cell>
          <cell r="D128">
            <v>1</v>
          </cell>
        </row>
        <row r="129">
          <cell r="C129" t="str">
            <v>卢华通</v>
          </cell>
          <cell r="D129">
            <v>1</v>
          </cell>
        </row>
        <row r="130">
          <cell r="C130" t="str">
            <v>刘忠鹏</v>
          </cell>
          <cell r="D130">
            <v>1</v>
          </cell>
        </row>
        <row r="131">
          <cell r="C131" t="str">
            <v>刘景东</v>
          </cell>
          <cell r="D131">
            <v>1</v>
          </cell>
        </row>
        <row r="132">
          <cell r="C132" t="str">
            <v>凌童</v>
          </cell>
          <cell r="D132">
            <v>1</v>
          </cell>
        </row>
        <row r="133">
          <cell r="C133" t="str">
            <v>李韦卓</v>
          </cell>
          <cell r="D133">
            <v>1</v>
          </cell>
        </row>
        <row r="134">
          <cell r="C134" t="str">
            <v>何俊淇</v>
          </cell>
          <cell r="D134">
            <v>1</v>
          </cell>
        </row>
        <row r="135">
          <cell r="C135" t="str">
            <v>古佳榆</v>
          </cell>
          <cell r="D135">
            <v>1</v>
          </cell>
        </row>
        <row r="136">
          <cell r="C136" t="str">
            <v>方奕凯</v>
          </cell>
          <cell r="D136">
            <v>1</v>
          </cell>
        </row>
        <row r="137">
          <cell r="C137" t="str">
            <v>陈细洪</v>
          </cell>
          <cell r="D137">
            <v>1</v>
          </cell>
        </row>
        <row r="138">
          <cell r="C138" t="str">
            <v>陈胜杰</v>
          </cell>
          <cell r="D138">
            <v>1</v>
          </cell>
        </row>
        <row r="139">
          <cell r="C139" t="str">
            <v>陈俊杰</v>
          </cell>
          <cell r="D139">
            <v>1</v>
          </cell>
        </row>
        <row r="140">
          <cell r="C140" t="str">
            <v>陈泓楷</v>
          </cell>
          <cell r="D140">
            <v>1</v>
          </cell>
        </row>
        <row r="141">
          <cell r="C141" t="str">
            <v>陈莞城</v>
          </cell>
          <cell r="D141">
            <v>1</v>
          </cell>
        </row>
        <row r="142">
          <cell r="C142" t="str">
            <v>袁浩楠</v>
          </cell>
          <cell r="D142">
            <v>1</v>
          </cell>
        </row>
        <row r="143">
          <cell r="C143" t="str">
            <v>谢庆奋</v>
          </cell>
          <cell r="D143">
            <v>1</v>
          </cell>
        </row>
        <row r="144">
          <cell r="C144" t="str">
            <v>吴钰琳</v>
          </cell>
          <cell r="D144">
            <v>1</v>
          </cell>
        </row>
        <row r="145">
          <cell r="C145" t="str">
            <v>吴剑锋</v>
          </cell>
          <cell r="D145">
            <v>1</v>
          </cell>
        </row>
        <row r="146">
          <cell r="C146" t="str">
            <v>彭广文</v>
          </cell>
          <cell r="D146">
            <v>1</v>
          </cell>
        </row>
        <row r="147">
          <cell r="C147" t="str">
            <v>罗怡婷</v>
          </cell>
          <cell r="D147">
            <v>1</v>
          </cell>
        </row>
        <row r="148">
          <cell r="C148" t="str">
            <v>林毓超</v>
          </cell>
          <cell r="D148">
            <v>1</v>
          </cell>
        </row>
        <row r="149">
          <cell r="C149" t="str">
            <v>林泗鑫</v>
          </cell>
          <cell r="D149">
            <v>1</v>
          </cell>
        </row>
        <row r="150">
          <cell r="C150" t="str">
            <v>林魁武</v>
          </cell>
          <cell r="D150">
            <v>1</v>
          </cell>
        </row>
        <row r="151">
          <cell r="C151" t="str">
            <v>李荣</v>
          </cell>
          <cell r="D151">
            <v>1</v>
          </cell>
        </row>
        <row r="152">
          <cell r="C152" t="str">
            <v>李嘉豪</v>
          </cell>
          <cell r="D152">
            <v>1</v>
          </cell>
        </row>
        <row r="153">
          <cell r="C153" t="str">
            <v>李家雄</v>
          </cell>
          <cell r="D153">
            <v>1</v>
          </cell>
        </row>
        <row r="154">
          <cell r="C154" t="str">
            <v>黎恩桐</v>
          </cell>
          <cell r="D154">
            <v>1</v>
          </cell>
        </row>
        <row r="155">
          <cell r="C155" t="str">
            <v>黄奕森</v>
          </cell>
          <cell r="D155">
            <v>1</v>
          </cell>
        </row>
        <row r="156">
          <cell r="C156" t="str">
            <v>黄佳哲</v>
          </cell>
          <cell r="D156">
            <v>1</v>
          </cell>
        </row>
        <row r="157">
          <cell r="C157" t="str">
            <v>冯锦锋</v>
          </cell>
          <cell r="D157">
            <v>1</v>
          </cell>
        </row>
        <row r="158">
          <cell r="C158" t="str">
            <v>陈玲鸿</v>
          </cell>
          <cell r="D158">
            <v>1</v>
          </cell>
        </row>
        <row r="159">
          <cell r="C159" t="str">
            <v>曾家俊</v>
          </cell>
          <cell r="D159">
            <v>1</v>
          </cell>
        </row>
        <row r="160">
          <cell r="C160" t="str">
            <v>钟日成</v>
          </cell>
          <cell r="D160">
            <v>1</v>
          </cell>
        </row>
        <row r="161">
          <cell r="C161" t="str">
            <v>郑扬鹏</v>
          </cell>
          <cell r="D161">
            <v>1</v>
          </cell>
        </row>
        <row r="162">
          <cell r="C162" t="str">
            <v>谢倩霞</v>
          </cell>
          <cell r="D162">
            <v>1</v>
          </cell>
        </row>
        <row r="163">
          <cell r="C163" t="str">
            <v>王展</v>
          </cell>
          <cell r="D163">
            <v>1</v>
          </cell>
        </row>
        <row r="164">
          <cell r="C164" t="str">
            <v>王玮</v>
          </cell>
          <cell r="D164">
            <v>1</v>
          </cell>
        </row>
        <row r="165">
          <cell r="C165" t="str">
            <v>莫怀清</v>
          </cell>
          <cell r="D165">
            <v>1</v>
          </cell>
        </row>
        <row r="166">
          <cell r="C166" t="str">
            <v>江建全</v>
          </cell>
          <cell r="D166">
            <v>1</v>
          </cell>
        </row>
        <row r="167">
          <cell r="C167" t="str">
            <v>黄伟原</v>
          </cell>
          <cell r="D167">
            <v>1</v>
          </cell>
        </row>
        <row r="168">
          <cell r="C168" t="str">
            <v>何海文</v>
          </cell>
          <cell r="D168">
            <v>1</v>
          </cell>
        </row>
        <row r="169">
          <cell r="C169" t="str">
            <v>陈嵩丹</v>
          </cell>
          <cell r="D169">
            <v>1</v>
          </cell>
        </row>
        <row r="170">
          <cell r="C170" t="str">
            <v>钟伟涛</v>
          </cell>
          <cell r="D170">
            <v>1</v>
          </cell>
        </row>
        <row r="171">
          <cell r="C171" t="str">
            <v>张兆劲</v>
          </cell>
          <cell r="D171">
            <v>1</v>
          </cell>
        </row>
        <row r="172">
          <cell r="C172" t="str">
            <v>张星金</v>
          </cell>
          <cell r="D172">
            <v>1</v>
          </cell>
        </row>
        <row r="173">
          <cell r="C173" t="str">
            <v>张鑫洪</v>
          </cell>
          <cell r="D173">
            <v>1</v>
          </cell>
        </row>
        <row r="174">
          <cell r="C174" t="str">
            <v>余骏远</v>
          </cell>
          <cell r="D174">
            <v>1</v>
          </cell>
        </row>
        <row r="175">
          <cell r="C175" t="str">
            <v>杨文滨</v>
          </cell>
          <cell r="D175">
            <v>1</v>
          </cell>
        </row>
        <row r="176">
          <cell r="C176" t="str">
            <v>杨松立</v>
          </cell>
          <cell r="D176">
            <v>1</v>
          </cell>
        </row>
        <row r="177">
          <cell r="C177" t="str">
            <v>吴源进</v>
          </cell>
          <cell r="D177">
            <v>1</v>
          </cell>
        </row>
        <row r="178">
          <cell r="C178" t="str">
            <v>刘乐东</v>
          </cell>
          <cell r="D178">
            <v>1</v>
          </cell>
        </row>
        <row r="179">
          <cell r="C179" t="str">
            <v>林武才</v>
          </cell>
          <cell r="D179">
            <v>1</v>
          </cell>
        </row>
        <row r="180">
          <cell r="C180" t="str">
            <v>李淑欣</v>
          </cell>
          <cell r="D180">
            <v>1</v>
          </cell>
        </row>
        <row r="181">
          <cell r="C181" t="str">
            <v>李坚平</v>
          </cell>
          <cell r="D181">
            <v>1</v>
          </cell>
        </row>
        <row r="182">
          <cell r="C182" t="str">
            <v>赖东娣</v>
          </cell>
          <cell r="D182">
            <v>1</v>
          </cell>
        </row>
        <row r="183">
          <cell r="C183" t="str">
            <v>孔海华</v>
          </cell>
          <cell r="D183">
            <v>1</v>
          </cell>
        </row>
        <row r="184">
          <cell r="C184" t="str">
            <v>黄永雄</v>
          </cell>
          <cell r="D184">
            <v>1</v>
          </cell>
        </row>
        <row r="185">
          <cell r="C185" t="str">
            <v>何凯迪</v>
          </cell>
          <cell r="D185">
            <v>1</v>
          </cell>
        </row>
        <row r="186">
          <cell r="C186" t="str">
            <v>钟子铉</v>
          </cell>
          <cell r="D186">
            <v>1</v>
          </cell>
        </row>
        <row r="187">
          <cell r="C187" t="str">
            <v>张人双</v>
          </cell>
          <cell r="D187">
            <v>1</v>
          </cell>
        </row>
        <row r="188">
          <cell r="C188" t="str">
            <v>吴辉恒</v>
          </cell>
          <cell r="D188">
            <v>1</v>
          </cell>
        </row>
        <row r="189">
          <cell r="C189" t="str">
            <v>欧洛君</v>
          </cell>
          <cell r="D189">
            <v>1</v>
          </cell>
        </row>
        <row r="190">
          <cell r="C190" t="str">
            <v>罗旭熙</v>
          </cell>
          <cell r="D190">
            <v>1</v>
          </cell>
        </row>
        <row r="191">
          <cell r="C191" t="str">
            <v>罗鑫</v>
          </cell>
          <cell r="D191">
            <v>1</v>
          </cell>
        </row>
        <row r="192">
          <cell r="C192" t="str">
            <v>黄康华</v>
          </cell>
          <cell r="D192">
            <v>1</v>
          </cell>
        </row>
        <row r="193">
          <cell r="C193" t="str">
            <v>黄杰豪</v>
          </cell>
          <cell r="D193">
            <v>1</v>
          </cell>
        </row>
        <row r="194">
          <cell r="C194" t="str">
            <v>方翼琼</v>
          </cell>
          <cell r="D194">
            <v>1</v>
          </cell>
        </row>
        <row r="195">
          <cell r="C195" t="str">
            <v>陈亚曼</v>
          </cell>
          <cell r="D195">
            <v>1</v>
          </cell>
        </row>
        <row r="196">
          <cell r="C196" t="str">
            <v>陈国伟</v>
          </cell>
          <cell r="D196">
            <v>1</v>
          </cell>
        </row>
        <row r="197">
          <cell r="C197" t="str">
            <v>周琳坤</v>
          </cell>
          <cell r="D197">
            <v>1</v>
          </cell>
        </row>
        <row r="198">
          <cell r="C198" t="str">
            <v>伍峻磊</v>
          </cell>
          <cell r="D198">
            <v>1</v>
          </cell>
        </row>
        <row r="199">
          <cell r="C199" t="str">
            <v>宋苗苗</v>
          </cell>
          <cell r="D199">
            <v>1</v>
          </cell>
        </row>
        <row r="200">
          <cell r="C200" t="str">
            <v>刘志鹏</v>
          </cell>
          <cell r="D200">
            <v>1</v>
          </cell>
        </row>
        <row r="201">
          <cell r="C201" t="str">
            <v>柯耿栎</v>
          </cell>
          <cell r="D201">
            <v>1</v>
          </cell>
        </row>
        <row r="202">
          <cell r="C202" t="str">
            <v>黄楚斌</v>
          </cell>
          <cell r="D202">
            <v>1</v>
          </cell>
        </row>
        <row r="203">
          <cell r="C203" t="str">
            <v>顾启华</v>
          </cell>
          <cell r="D203">
            <v>1</v>
          </cell>
        </row>
        <row r="204">
          <cell r="C204" t="str">
            <v>陈卓侠</v>
          </cell>
          <cell r="D204">
            <v>1</v>
          </cell>
        </row>
        <row r="205">
          <cell r="C205" t="str">
            <v>陈靖琳</v>
          </cell>
          <cell r="D205">
            <v>1</v>
          </cell>
        </row>
        <row r="206">
          <cell r="C206" t="str">
            <v>陈捷</v>
          </cell>
          <cell r="D206">
            <v>1</v>
          </cell>
        </row>
        <row r="207">
          <cell r="C207" t="str">
            <v>陈柏全</v>
          </cell>
          <cell r="D207">
            <v>1</v>
          </cell>
        </row>
        <row r="208">
          <cell r="C208" t="str">
            <v>杨东潮</v>
          </cell>
          <cell r="D208">
            <v>1</v>
          </cell>
        </row>
        <row r="209">
          <cell r="C209" t="str">
            <v>许天鸿</v>
          </cell>
          <cell r="D209">
            <v>1</v>
          </cell>
        </row>
        <row r="210">
          <cell r="C210" t="str">
            <v>谢海明</v>
          </cell>
          <cell r="D210">
            <v>1</v>
          </cell>
        </row>
        <row r="211">
          <cell r="C211" t="str">
            <v>田凯</v>
          </cell>
          <cell r="D211">
            <v>1</v>
          </cell>
        </row>
        <row r="212">
          <cell r="C212" t="str">
            <v>谭毅达</v>
          </cell>
          <cell r="D212">
            <v>1</v>
          </cell>
        </row>
        <row r="213">
          <cell r="C213" t="str">
            <v>邱景焕</v>
          </cell>
          <cell r="D213">
            <v>1</v>
          </cell>
        </row>
        <row r="214">
          <cell r="C214" t="str">
            <v>潘英杰</v>
          </cell>
          <cell r="D214">
            <v>1</v>
          </cell>
        </row>
        <row r="215">
          <cell r="C215" t="str">
            <v>罗益凡</v>
          </cell>
          <cell r="D215">
            <v>1</v>
          </cell>
        </row>
        <row r="216">
          <cell r="C216" t="str">
            <v>林航</v>
          </cell>
          <cell r="D216">
            <v>1</v>
          </cell>
        </row>
        <row r="217">
          <cell r="C217" t="str">
            <v>李宇辉</v>
          </cell>
          <cell r="D217">
            <v>1</v>
          </cell>
        </row>
        <row r="218">
          <cell r="C218" t="str">
            <v>李观杰</v>
          </cell>
          <cell r="D218">
            <v>1</v>
          </cell>
        </row>
        <row r="219">
          <cell r="C219" t="str">
            <v>黎海星</v>
          </cell>
          <cell r="D219">
            <v>1</v>
          </cell>
        </row>
        <row r="220">
          <cell r="C220" t="str">
            <v>黄志坚</v>
          </cell>
          <cell r="D220">
            <v>1</v>
          </cell>
        </row>
        <row r="221">
          <cell r="C221" t="str">
            <v>何婉君</v>
          </cell>
          <cell r="D221">
            <v>1</v>
          </cell>
        </row>
        <row r="222">
          <cell r="C222" t="str">
            <v>郭展鹏</v>
          </cell>
          <cell r="D222">
            <v>1</v>
          </cell>
        </row>
        <row r="223">
          <cell r="C223" t="str">
            <v>郭一琳</v>
          </cell>
          <cell r="D223">
            <v>1</v>
          </cell>
        </row>
        <row r="224">
          <cell r="C224" t="str">
            <v>钟泽宇</v>
          </cell>
          <cell r="D224">
            <v>1</v>
          </cell>
        </row>
        <row r="225">
          <cell r="C225" t="str">
            <v>张志艇</v>
          </cell>
          <cell r="D225">
            <v>1</v>
          </cell>
        </row>
        <row r="226">
          <cell r="C226" t="str">
            <v>张学波</v>
          </cell>
          <cell r="D226">
            <v>1</v>
          </cell>
        </row>
        <row r="227">
          <cell r="C227" t="str">
            <v>袁凡露</v>
          </cell>
          <cell r="D227">
            <v>1</v>
          </cell>
        </row>
        <row r="228">
          <cell r="C228" t="str">
            <v>王晨</v>
          </cell>
          <cell r="D228">
            <v>1</v>
          </cell>
        </row>
        <row r="229">
          <cell r="C229" t="str">
            <v>罗子谦</v>
          </cell>
          <cell r="D229">
            <v>1</v>
          </cell>
        </row>
        <row r="230">
          <cell r="C230" t="str">
            <v>李嘉麦</v>
          </cell>
          <cell r="D230">
            <v>1</v>
          </cell>
        </row>
        <row r="231">
          <cell r="C231" t="str">
            <v>黎宏烨</v>
          </cell>
          <cell r="D231">
            <v>1</v>
          </cell>
        </row>
        <row r="232">
          <cell r="C232" t="str">
            <v>赖有发</v>
          </cell>
          <cell r="D232">
            <v>1</v>
          </cell>
        </row>
        <row r="233">
          <cell r="C233" t="str">
            <v>赖鸿达</v>
          </cell>
          <cell r="D233">
            <v>1</v>
          </cell>
        </row>
        <row r="234">
          <cell r="C234" t="str">
            <v>陈水琪</v>
          </cell>
          <cell r="D234">
            <v>1</v>
          </cell>
        </row>
        <row r="235">
          <cell r="C235" t="str">
            <v>卢少玉</v>
          </cell>
          <cell r="D235">
            <v>1</v>
          </cell>
        </row>
        <row r="236">
          <cell r="C236" t="str">
            <v>伍红芹</v>
          </cell>
          <cell r="D236">
            <v>1</v>
          </cell>
        </row>
        <row r="237">
          <cell r="C237" t="str">
            <v>郑玲</v>
          </cell>
          <cell r="D237">
            <v>1</v>
          </cell>
        </row>
        <row r="238">
          <cell r="C238" t="str">
            <v>吴泳芙</v>
          </cell>
          <cell r="D238">
            <v>1</v>
          </cell>
        </row>
        <row r="239">
          <cell r="C239" t="str">
            <v>陈旸</v>
          </cell>
          <cell r="D239">
            <v>1</v>
          </cell>
        </row>
        <row r="240">
          <cell r="C240" t="str">
            <v>冯锦垚</v>
          </cell>
          <cell r="D240">
            <v>1</v>
          </cell>
        </row>
        <row r="241">
          <cell r="C241" t="str">
            <v>林洁怡</v>
          </cell>
          <cell r="D241">
            <v>1</v>
          </cell>
        </row>
        <row r="242">
          <cell r="C242" t="str">
            <v>郑子沁</v>
          </cell>
          <cell r="D242">
            <v>1</v>
          </cell>
        </row>
        <row r="243">
          <cell r="C243" t="str">
            <v>侯璐璐</v>
          </cell>
          <cell r="D243">
            <v>1</v>
          </cell>
        </row>
        <row r="244">
          <cell r="C244" t="str">
            <v>陈艳儿</v>
          </cell>
          <cell r="D244">
            <v>1</v>
          </cell>
        </row>
        <row r="245">
          <cell r="C245" t="str">
            <v>陈泽林</v>
          </cell>
          <cell r="D245">
            <v>1</v>
          </cell>
        </row>
        <row r="246">
          <cell r="C246" t="str">
            <v>黄峻然</v>
          </cell>
          <cell r="D246">
            <v>1</v>
          </cell>
        </row>
        <row r="247">
          <cell r="C247" t="str">
            <v>黎炜莹</v>
          </cell>
          <cell r="D247">
            <v>1</v>
          </cell>
        </row>
        <row r="248">
          <cell r="C248" t="str">
            <v>林彬涛</v>
          </cell>
          <cell r="D248">
            <v>1</v>
          </cell>
        </row>
        <row r="249">
          <cell r="C249" t="str">
            <v>林启扬</v>
          </cell>
          <cell r="D249">
            <v>1</v>
          </cell>
        </row>
        <row r="250">
          <cell r="C250" t="str">
            <v>林志豪</v>
          </cell>
          <cell r="D250">
            <v>1</v>
          </cell>
        </row>
        <row r="251">
          <cell r="C251" t="str">
            <v>刘逸辉</v>
          </cell>
          <cell r="D251">
            <v>1</v>
          </cell>
        </row>
        <row r="252">
          <cell r="C252" t="str">
            <v>罗育辉</v>
          </cell>
          <cell r="D252">
            <v>1</v>
          </cell>
        </row>
        <row r="253">
          <cell r="C253" t="str">
            <v>彭麒琏</v>
          </cell>
          <cell r="D253">
            <v>1</v>
          </cell>
        </row>
        <row r="254">
          <cell r="C254" t="str">
            <v>秦洛嵘</v>
          </cell>
          <cell r="D254">
            <v>1</v>
          </cell>
        </row>
        <row r="255">
          <cell r="C255" t="str">
            <v>王殷朗</v>
          </cell>
          <cell r="D255">
            <v>1</v>
          </cell>
        </row>
        <row r="256">
          <cell r="C256" t="str">
            <v>韦裕强</v>
          </cell>
          <cell r="D256">
            <v>1</v>
          </cell>
        </row>
        <row r="257">
          <cell r="C257" t="str">
            <v>吴涵</v>
          </cell>
          <cell r="D257">
            <v>1</v>
          </cell>
        </row>
        <row r="258">
          <cell r="C258" t="str">
            <v>吴晖凡</v>
          </cell>
          <cell r="D258">
            <v>1</v>
          </cell>
        </row>
        <row r="259">
          <cell r="C259" t="str">
            <v>谢东尚</v>
          </cell>
          <cell r="D259">
            <v>1</v>
          </cell>
        </row>
        <row r="260">
          <cell r="C260" t="str">
            <v>徐文超</v>
          </cell>
          <cell r="D260">
            <v>1</v>
          </cell>
        </row>
        <row r="261">
          <cell r="C261" t="str">
            <v>余轶凡</v>
          </cell>
          <cell r="D261">
            <v>1</v>
          </cell>
        </row>
        <row r="262">
          <cell r="C262" t="str">
            <v>赵旭辉</v>
          </cell>
          <cell r="D262">
            <v>1</v>
          </cell>
        </row>
        <row r="263">
          <cell r="C263" t="str">
            <v>郑毅聪</v>
          </cell>
          <cell r="D263">
            <v>1</v>
          </cell>
        </row>
        <row r="264">
          <cell r="C264" t="str">
            <v>郑一铭</v>
          </cell>
          <cell r="D264">
            <v>1</v>
          </cell>
        </row>
        <row r="265">
          <cell r="C265" t="str">
            <v>周樂意</v>
          </cell>
          <cell r="D265">
            <v>1</v>
          </cell>
        </row>
        <row r="266">
          <cell r="C266" t="str">
            <v>周鑫海</v>
          </cell>
          <cell r="D266">
            <v>1</v>
          </cell>
        </row>
        <row r="267">
          <cell r="C267" t="str">
            <v>朱鸿伟</v>
          </cell>
          <cell r="D267">
            <v>1</v>
          </cell>
        </row>
        <row r="268">
          <cell r="C268" t="str">
            <v>蔡慧妍</v>
          </cell>
          <cell r="D268">
            <v>1</v>
          </cell>
        </row>
        <row r="269">
          <cell r="C269" t="str">
            <v>蔡委宏</v>
          </cell>
          <cell r="D269">
            <v>1</v>
          </cell>
        </row>
        <row r="270">
          <cell r="C270" t="str">
            <v>陈超杰</v>
          </cell>
          <cell r="D270">
            <v>1</v>
          </cell>
        </row>
        <row r="271">
          <cell r="C271" t="str">
            <v>陈烨生</v>
          </cell>
          <cell r="D271">
            <v>1</v>
          </cell>
        </row>
        <row r="272">
          <cell r="C272" t="str">
            <v>崔颖坚</v>
          </cell>
          <cell r="D272">
            <v>1</v>
          </cell>
        </row>
        <row r="273">
          <cell r="C273" t="str">
            <v>邓婉婷</v>
          </cell>
          <cell r="D273">
            <v>1</v>
          </cell>
        </row>
        <row r="274">
          <cell r="C274" t="str">
            <v>韩兆儒</v>
          </cell>
          <cell r="D274">
            <v>1</v>
          </cell>
        </row>
        <row r="275">
          <cell r="C275" t="str">
            <v>何浩贤</v>
          </cell>
          <cell r="D275">
            <v>1</v>
          </cell>
        </row>
        <row r="276">
          <cell r="C276" t="str">
            <v>靳子健</v>
          </cell>
          <cell r="D276">
            <v>1</v>
          </cell>
        </row>
        <row r="277">
          <cell r="C277" t="str">
            <v>李家浩</v>
          </cell>
          <cell r="D277">
            <v>1</v>
          </cell>
        </row>
        <row r="278">
          <cell r="C278" t="str">
            <v>连宗亮</v>
          </cell>
          <cell r="D278">
            <v>1</v>
          </cell>
        </row>
        <row r="279">
          <cell r="C279" t="str">
            <v>梁昊天</v>
          </cell>
          <cell r="D279">
            <v>1</v>
          </cell>
        </row>
        <row r="280">
          <cell r="C280" t="str">
            <v>刘广</v>
          </cell>
          <cell r="D280">
            <v>1</v>
          </cell>
        </row>
        <row r="281">
          <cell r="C281" t="str">
            <v>刘宇浩</v>
          </cell>
          <cell r="D281">
            <v>1</v>
          </cell>
        </row>
        <row r="282">
          <cell r="C282" t="str">
            <v>沈嘉俊</v>
          </cell>
          <cell r="D282">
            <v>1</v>
          </cell>
        </row>
        <row r="283">
          <cell r="C283" t="str">
            <v>施国俊</v>
          </cell>
          <cell r="D283">
            <v>1</v>
          </cell>
        </row>
        <row r="284">
          <cell r="C284" t="str">
            <v>魏来</v>
          </cell>
          <cell r="D284">
            <v>1</v>
          </cell>
        </row>
        <row r="285">
          <cell r="C285" t="str">
            <v>温裕峰</v>
          </cell>
          <cell r="D285">
            <v>1</v>
          </cell>
        </row>
        <row r="286">
          <cell r="C286" t="str">
            <v>吴玉姝</v>
          </cell>
          <cell r="D286">
            <v>1</v>
          </cell>
        </row>
        <row r="287">
          <cell r="C287" t="str">
            <v>张卫多</v>
          </cell>
          <cell r="D287">
            <v>1</v>
          </cell>
        </row>
        <row r="288">
          <cell r="C288" t="str">
            <v>赵健良</v>
          </cell>
          <cell r="D288">
            <v>1</v>
          </cell>
        </row>
        <row r="289">
          <cell r="C289" t="str">
            <v>朱君豪</v>
          </cell>
          <cell r="D289">
            <v>1</v>
          </cell>
        </row>
        <row r="290">
          <cell r="C290" t="str">
            <v>朱荣锋</v>
          </cell>
          <cell r="D290">
            <v>1</v>
          </cell>
        </row>
        <row r="291">
          <cell r="C291" t="str">
            <v>陈浩文</v>
          </cell>
          <cell r="D291">
            <v>1</v>
          </cell>
        </row>
        <row r="292">
          <cell r="C292" t="str">
            <v>陈嘉华</v>
          </cell>
          <cell r="D292">
            <v>1</v>
          </cell>
        </row>
        <row r="293">
          <cell r="C293" t="str">
            <v>陈祥宇</v>
          </cell>
          <cell r="D293">
            <v>1</v>
          </cell>
        </row>
        <row r="294">
          <cell r="C294" t="str">
            <v>邓斌</v>
          </cell>
          <cell r="D294">
            <v>1</v>
          </cell>
        </row>
        <row r="295">
          <cell r="C295" t="str">
            <v>邓俊良</v>
          </cell>
          <cell r="D295">
            <v>1</v>
          </cell>
        </row>
        <row r="296">
          <cell r="C296" t="str">
            <v>何诗凯</v>
          </cell>
          <cell r="D296">
            <v>1</v>
          </cell>
        </row>
        <row r="297">
          <cell r="C297" t="str">
            <v>何子阳</v>
          </cell>
          <cell r="D297">
            <v>1</v>
          </cell>
        </row>
        <row r="298">
          <cell r="C298" t="str">
            <v>黄家贤</v>
          </cell>
          <cell r="D298">
            <v>1</v>
          </cell>
        </row>
        <row r="299">
          <cell r="C299" t="str">
            <v>黄俊皓</v>
          </cell>
          <cell r="D299">
            <v>1</v>
          </cell>
        </row>
        <row r="300">
          <cell r="C300" t="str">
            <v>黄俊铭</v>
          </cell>
          <cell r="D300">
            <v>1</v>
          </cell>
        </row>
        <row r="301">
          <cell r="C301" t="str">
            <v>黄雪银</v>
          </cell>
          <cell r="D301">
            <v>1</v>
          </cell>
        </row>
        <row r="302">
          <cell r="C302" t="str">
            <v>李楚欣</v>
          </cell>
          <cell r="D302">
            <v>1</v>
          </cell>
        </row>
        <row r="303">
          <cell r="C303" t="str">
            <v>李晓辉</v>
          </cell>
          <cell r="D303">
            <v>1</v>
          </cell>
        </row>
        <row r="304">
          <cell r="C304" t="str">
            <v>李泽怀</v>
          </cell>
          <cell r="D304">
            <v>1</v>
          </cell>
        </row>
        <row r="305">
          <cell r="C305" t="str">
            <v>李肇彬</v>
          </cell>
          <cell r="D305">
            <v>1</v>
          </cell>
        </row>
        <row r="306">
          <cell r="C306" t="str">
            <v>梁昊元</v>
          </cell>
          <cell r="D306">
            <v>1</v>
          </cell>
        </row>
        <row r="307">
          <cell r="C307" t="str">
            <v>钱振华</v>
          </cell>
          <cell r="D307">
            <v>1</v>
          </cell>
        </row>
        <row r="308">
          <cell r="C308" t="str">
            <v>饶兆翔</v>
          </cell>
          <cell r="D308">
            <v>1</v>
          </cell>
        </row>
        <row r="309">
          <cell r="C309" t="str">
            <v>王泳铧</v>
          </cell>
          <cell r="D309">
            <v>1</v>
          </cell>
        </row>
        <row r="310">
          <cell r="C310" t="str">
            <v>钟德志</v>
          </cell>
          <cell r="D310">
            <v>1</v>
          </cell>
        </row>
        <row r="311">
          <cell r="C311" t="str">
            <v>钟志杰</v>
          </cell>
          <cell r="D311">
            <v>1</v>
          </cell>
        </row>
        <row r="312">
          <cell r="C312" t="str">
            <v>陈浩扬</v>
          </cell>
          <cell r="D312">
            <v>1</v>
          </cell>
        </row>
        <row r="313">
          <cell r="C313" t="str">
            <v>陈铭</v>
          </cell>
          <cell r="D313">
            <v>1</v>
          </cell>
        </row>
        <row r="314">
          <cell r="C314" t="str">
            <v>邓俊荣</v>
          </cell>
          <cell r="D314">
            <v>1</v>
          </cell>
        </row>
        <row r="315">
          <cell r="C315" t="str">
            <v>甘悦鑫</v>
          </cell>
          <cell r="D315">
            <v>1</v>
          </cell>
        </row>
        <row r="316">
          <cell r="C316" t="str">
            <v>赖炜欣</v>
          </cell>
          <cell r="D316">
            <v>1</v>
          </cell>
        </row>
        <row r="317">
          <cell r="C317" t="str">
            <v>蓝智波</v>
          </cell>
          <cell r="D317">
            <v>1</v>
          </cell>
        </row>
        <row r="318">
          <cell r="C318" t="str">
            <v>梁梅云</v>
          </cell>
          <cell r="D318">
            <v>1</v>
          </cell>
        </row>
        <row r="319">
          <cell r="C319" t="str">
            <v>林茂中</v>
          </cell>
          <cell r="D319">
            <v>1</v>
          </cell>
        </row>
        <row r="320">
          <cell r="C320" t="str">
            <v>卢呈焕</v>
          </cell>
          <cell r="D320">
            <v>1</v>
          </cell>
        </row>
        <row r="321">
          <cell r="C321" t="str">
            <v>王春池</v>
          </cell>
          <cell r="D321">
            <v>1</v>
          </cell>
        </row>
        <row r="322">
          <cell r="C322" t="str">
            <v>吴濠华</v>
          </cell>
          <cell r="D322">
            <v>1</v>
          </cell>
        </row>
        <row r="323">
          <cell r="C323" t="str">
            <v>谢哲纯</v>
          </cell>
          <cell r="D323">
            <v>1</v>
          </cell>
        </row>
        <row r="324">
          <cell r="C324" t="str">
            <v>姚宇淇</v>
          </cell>
          <cell r="D324">
            <v>1</v>
          </cell>
        </row>
        <row r="325">
          <cell r="C325" t="str">
            <v>曾振炜</v>
          </cell>
          <cell r="D325">
            <v>1</v>
          </cell>
        </row>
        <row r="326">
          <cell r="C326" t="str">
            <v>湛颖心</v>
          </cell>
          <cell r="D326">
            <v>1</v>
          </cell>
        </row>
        <row r="327">
          <cell r="C327" t="str">
            <v>张潮彬</v>
          </cell>
          <cell r="D327">
            <v>1</v>
          </cell>
        </row>
        <row r="328">
          <cell r="C328" t="str">
            <v>甄伟俊</v>
          </cell>
          <cell r="D328">
            <v>1</v>
          </cell>
        </row>
        <row r="329">
          <cell r="C329" t="str">
            <v>蔡祖杰</v>
          </cell>
          <cell r="D329">
            <v>1</v>
          </cell>
        </row>
        <row r="330">
          <cell r="C330" t="str">
            <v>陈成汀</v>
          </cell>
          <cell r="D330">
            <v>1</v>
          </cell>
        </row>
        <row r="331">
          <cell r="C331" t="str">
            <v>陈思维</v>
          </cell>
          <cell r="D331">
            <v>1</v>
          </cell>
        </row>
        <row r="332">
          <cell r="C332" t="str">
            <v>邓淼鑫</v>
          </cell>
          <cell r="D332">
            <v>1</v>
          </cell>
        </row>
        <row r="333">
          <cell r="C333" t="str">
            <v>扶奕</v>
          </cell>
          <cell r="D333">
            <v>1</v>
          </cell>
        </row>
        <row r="334">
          <cell r="C334" t="str">
            <v>黄少庆</v>
          </cell>
          <cell r="D334">
            <v>1</v>
          </cell>
        </row>
        <row r="335">
          <cell r="C335" t="str">
            <v>蓝伟健</v>
          </cell>
          <cell r="D335">
            <v>1</v>
          </cell>
        </row>
        <row r="336">
          <cell r="C336" t="str">
            <v>雷智伟</v>
          </cell>
          <cell r="D336">
            <v>1</v>
          </cell>
        </row>
        <row r="337">
          <cell r="C337" t="str">
            <v>李海明</v>
          </cell>
          <cell r="D337">
            <v>1</v>
          </cell>
        </row>
        <row r="338">
          <cell r="C338" t="str">
            <v>李俊雄</v>
          </cell>
          <cell r="D338">
            <v>1</v>
          </cell>
        </row>
        <row r="339">
          <cell r="C339" t="str">
            <v>梁健赞</v>
          </cell>
          <cell r="D339">
            <v>1</v>
          </cell>
        </row>
        <row r="340">
          <cell r="C340" t="str">
            <v>廖铭斌</v>
          </cell>
          <cell r="D340">
            <v>1</v>
          </cell>
        </row>
        <row r="341">
          <cell r="C341" t="str">
            <v>林华超</v>
          </cell>
          <cell r="D341">
            <v>1</v>
          </cell>
        </row>
        <row r="342">
          <cell r="C342" t="str">
            <v>林津立</v>
          </cell>
          <cell r="D342">
            <v>1</v>
          </cell>
        </row>
        <row r="343">
          <cell r="C343" t="str">
            <v>刘晓妍</v>
          </cell>
          <cell r="D343">
            <v>1</v>
          </cell>
        </row>
        <row r="344">
          <cell r="C344" t="str">
            <v>姚佳淇</v>
          </cell>
          <cell r="D344">
            <v>1</v>
          </cell>
        </row>
        <row r="345">
          <cell r="C345" t="str">
            <v>游伟键</v>
          </cell>
          <cell r="D345">
            <v>1</v>
          </cell>
        </row>
        <row r="346">
          <cell r="C346" t="str">
            <v>张旺军</v>
          </cell>
          <cell r="D346">
            <v>1</v>
          </cell>
        </row>
        <row r="347">
          <cell r="C347" t="str">
            <v>朱浩杰</v>
          </cell>
          <cell r="D347">
            <v>1</v>
          </cell>
        </row>
        <row r="348">
          <cell r="C348" t="str">
            <v>朱杰</v>
          </cell>
          <cell r="D348">
            <v>1</v>
          </cell>
        </row>
        <row r="349">
          <cell r="C349" t="str">
            <v>朱轩震</v>
          </cell>
          <cell r="D349">
            <v>1</v>
          </cell>
        </row>
        <row r="350">
          <cell r="C350" t="str">
            <v>陈冰琳</v>
          </cell>
          <cell r="D350">
            <v>1</v>
          </cell>
        </row>
        <row r="351">
          <cell r="C351" t="str">
            <v>陈伯尧</v>
          </cell>
          <cell r="D351">
            <v>1</v>
          </cell>
        </row>
        <row r="352">
          <cell r="C352" t="str">
            <v>陈进群</v>
          </cell>
          <cell r="D352">
            <v>1</v>
          </cell>
        </row>
        <row r="353">
          <cell r="C353" t="str">
            <v>陈思孝</v>
          </cell>
          <cell r="D353">
            <v>1</v>
          </cell>
        </row>
        <row r="354">
          <cell r="C354" t="str">
            <v>陈韵如</v>
          </cell>
          <cell r="D354">
            <v>1</v>
          </cell>
        </row>
        <row r="355">
          <cell r="C355" t="str">
            <v>陈泽宏</v>
          </cell>
          <cell r="D355">
            <v>1</v>
          </cell>
        </row>
        <row r="356">
          <cell r="C356" t="str">
            <v>古鹏斌</v>
          </cell>
          <cell r="D356">
            <v>1</v>
          </cell>
        </row>
        <row r="357">
          <cell r="C357" t="str">
            <v>郭伟颂</v>
          </cell>
          <cell r="D357">
            <v>1</v>
          </cell>
        </row>
        <row r="358">
          <cell r="C358" t="str">
            <v>姜明贤</v>
          </cell>
          <cell r="D358">
            <v>1</v>
          </cell>
        </row>
        <row r="359">
          <cell r="C359" t="str">
            <v>李观明</v>
          </cell>
          <cell r="D359">
            <v>1</v>
          </cell>
        </row>
        <row r="360">
          <cell r="C360" t="str">
            <v>李浩成</v>
          </cell>
          <cell r="D360">
            <v>1</v>
          </cell>
        </row>
        <row r="361">
          <cell r="C361" t="str">
            <v>李梓</v>
          </cell>
          <cell r="D361">
            <v>1</v>
          </cell>
        </row>
        <row r="362">
          <cell r="C362" t="str">
            <v>梁定宇</v>
          </cell>
          <cell r="D362">
            <v>1</v>
          </cell>
        </row>
        <row r="363">
          <cell r="C363" t="str">
            <v>罗金泳</v>
          </cell>
          <cell r="D363">
            <v>1</v>
          </cell>
        </row>
        <row r="364">
          <cell r="C364" t="str">
            <v>邱世涛</v>
          </cell>
          <cell r="D364">
            <v>1</v>
          </cell>
        </row>
        <row r="365">
          <cell r="C365" t="str">
            <v>单景培</v>
          </cell>
          <cell r="D365">
            <v>1</v>
          </cell>
        </row>
        <row r="366">
          <cell r="C366" t="str">
            <v>吴彦智</v>
          </cell>
          <cell r="D366">
            <v>1</v>
          </cell>
        </row>
        <row r="367">
          <cell r="C367" t="str">
            <v>杨旭辉</v>
          </cell>
          <cell r="D367">
            <v>1</v>
          </cell>
        </row>
        <row r="368">
          <cell r="C368" t="str">
            <v>余锴锋</v>
          </cell>
          <cell r="D368">
            <v>1</v>
          </cell>
        </row>
        <row r="369">
          <cell r="C369" t="str">
            <v>张厚润</v>
          </cell>
          <cell r="D369">
            <v>1</v>
          </cell>
        </row>
        <row r="370">
          <cell r="C370" t="str">
            <v>朱政宇</v>
          </cell>
          <cell r="D370">
            <v>1</v>
          </cell>
        </row>
        <row r="371">
          <cell r="C371" t="str">
            <v>蔡正骞</v>
          </cell>
          <cell r="D371">
            <v>1</v>
          </cell>
        </row>
        <row r="372">
          <cell r="C372" t="str">
            <v>陈嘉成</v>
          </cell>
          <cell r="D372">
            <v>1</v>
          </cell>
        </row>
        <row r="373">
          <cell r="C373" t="str">
            <v>陈树新</v>
          </cell>
          <cell r="D373">
            <v>1</v>
          </cell>
        </row>
        <row r="374">
          <cell r="C374" t="str">
            <v>戴定武</v>
          </cell>
          <cell r="D374">
            <v>1</v>
          </cell>
        </row>
        <row r="375">
          <cell r="C375" t="str">
            <v>冯伟光</v>
          </cell>
          <cell r="D375">
            <v>1</v>
          </cell>
        </row>
        <row r="376">
          <cell r="C376" t="str">
            <v>关晓桐</v>
          </cell>
          <cell r="D376">
            <v>1</v>
          </cell>
        </row>
        <row r="377">
          <cell r="C377" t="str">
            <v>郭炜祥</v>
          </cell>
          <cell r="D377">
            <v>1</v>
          </cell>
        </row>
        <row r="378">
          <cell r="C378" t="str">
            <v>黄慧茵</v>
          </cell>
          <cell r="D378">
            <v>1</v>
          </cell>
        </row>
        <row r="379">
          <cell r="C379" t="str">
            <v>孔繁禧</v>
          </cell>
          <cell r="D379">
            <v>1</v>
          </cell>
        </row>
        <row r="380">
          <cell r="C380" t="str">
            <v>梁岳琳</v>
          </cell>
          <cell r="D380">
            <v>1</v>
          </cell>
        </row>
        <row r="381">
          <cell r="C381" t="str">
            <v>林永康</v>
          </cell>
          <cell r="D381">
            <v>1</v>
          </cell>
        </row>
        <row r="382">
          <cell r="C382" t="str">
            <v>刘海锋</v>
          </cell>
          <cell r="D382">
            <v>1</v>
          </cell>
        </row>
        <row r="383">
          <cell r="C383" t="str">
            <v>马晓翔</v>
          </cell>
          <cell r="D383">
            <v>1</v>
          </cell>
        </row>
        <row r="384">
          <cell r="C384" t="str">
            <v>马悦心</v>
          </cell>
          <cell r="D384">
            <v>1</v>
          </cell>
        </row>
        <row r="385">
          <cell r="C385" t="str">
            <v>麦琦坚</v>
          </cell>
          <cell r="D385">
            <v>1</v>
          </cell>
        </row>
        <row r="386">
          <cell r="C386" t="str">
            <v>邱煜荣</v>
          </cell>
          <cell r="D386">
            <v>1</v>
          </cell>
        </row>
        <row r="387">
          <cell r="C387" t="str">
            <v>申谨瑜</v>
          </cell>
          <cell r="D387">
            <v>1</v>
          </cell>
        </row>
        <row r="388">
          <cell r="C388" t="str">
            <v>吴健宇</v>
          </cell>
          <cell r="D388">
            <v>1</v>
          </cell>
        </row>
        <row r="389">
          <cell r="C389" t="str">
            <v>吴若凡</v>
          </cell>
          <cell r="D389">
            <v>1</v>
          </cell>
        </row>
        <row r="390">
          <cell r="C390" t="str">
            <v>伍绍朗</v>
          </cell>
          <cell r="D390">
            <v>1</v>
          </cell>
        </row>
        <row r="391">
          <cell r="C391" t="str">
            <v>曾崇进</v>
          </cell>
          <cell r="D391">
            <v>1</v>
          </cell>
        </row>
        <row r="392">
          <cell r="C392" t="str">
            <v>钟洪成</v>
          </cell>
          <cell r="D392">
            <v>1</v>
          </cell>
        </row>
        <row r="393">
          <cell r="C393" t="str">
            <v>陈健良</v>
          </cell>
          <cell r="D393">
            <v>1</v>
          </cell>
        </row>
        <row r="394">
          <cell r="C394" t="str">
            <v>邓莹</v>
          </cell>
          <cell r="D394">
            <v>1</v>
          </cell>
        </row>
        <row r="395">
          <cell r="C395" t="str">
            <v>何岸鸿</v>
          </cell>
          <cell r="D395">
            <v>1</v>
          </cell>
        </row>
        <row r="396">
          <cell r="C396" t="str">
            <v>黄世华</v>
          </cell>
          <cell r="D396">
            <v>1</v>
          </cell>
        </row>
        <row r="397">
          <cell r="C397" t="str">
            <v>李文浩</v>
          </cell>
          <cell r="D397">
            <v>1</v>
          </cell>
        </row>
        <row r="398">
          <cell r="C398" t="str">
            <v>梁昊</v>
          </cell>
          <cell r="D398">
            <v>1</v>
          </cell>
        </row>
        <row r="399">
          <cell r="C399" t="str">
            <v>廖卓婷</v>
          </cell>
          <cell r="D399">
            <v>1</v>
          </cell>
        </row>
        <row r="400">
          <cell r="C400" t="str">
            <v>林艳</v>
          </cell>
          <cell r="D400">
            <v>1</v>
          </cell>
        </row>
        <row r="401">
          <cell r="C401" t="str">
            <v>刘文鹏</v>
          </cell>
          <cell r="D401">
            <v>1</v>
          </cell>
        </row>
        <row r="402">
          <cell r="C402" t="str">
            <v>吕碧涛</v>
          </cell>
          <cell r="D402">
            <v>1</v>
          </cell>
        </row>
        <row r="403">
          <cell r="C403" t="str">
            <v>麦景涛</v>
          </cell>
          <cell r="D403">
            <v>1</v>
          </cell>
        </row>
        <row r="404">
          <cell r="C404" t="str">
            <v>陶雪琳</v>
          </cell>
          <cell r="D404">
            <v>1</v>
          </cell>
        </row>
        <row r="405">
          <cell r="C405" t="str">
            <v>魏欢杰</v>
          </cell>
          <cell r="D405">
            <v>1</v>
          </cell>
        </row>
        <row r="406">
          <cell r="C406" t="str">
            <v>危文杰</v>
          </cell>
          <cell r="D406">
            <v>1</v>
          </cell>
        </row>
        <row r="407">
          <cell r="C407" t="str">
            <v>谢光明</v>
          </cell>
          <cell r="D407">
            <v>1</v>
          </cell>
        </row>
        <row r="408">
          <cell r="C408" t="str">
            <v>徐锦涛</v>
          </cell>
          <cell r="D408">
            <v>1</v>
          </cell>
        </row>
        <row r="409">
          <cell r="C409" t="str">
            <v>姚梓烽</v>
          </cell>
          <cell r="D409">
            <v>1</v>
          </cell>
        </row>
        <row r="410">
          <cell r="C410" t="str">
            <v>张观胜</v>
          </cell>
          <cell r="D410">
            <v>1</v>
          </cell>
        </row>
        <row r="411">
          <cell r="C411" t="str">
            <v>郑楚鑫</v>
          </cell>
          <cell r="D411">
            <v>1</v>
          </cell>
        </row>
        <row r="412">
          <cell r="C412" t="str">
            <v>周文杰</v>
          </cell>
          <cell r="D412">
            <v>1</v>
          </cell>
        </row>
        <row r="413">
          <cell r="C413" t="str">
            <v>郭昊鸿</v>
          </cell>
          <cell r="D413">
            <v>1</v>
          </cell>
        </row>
        <row r="414">
          <cell r="C414" t="str">
            <v>郭梓威</v>
          </cell>
          <cell r="D414">
            <v>1</v>
          </cell>
        </row>
        <row r="415">
          <cell r="C415" t="str">
            <v>何炎阳</v>
          </cell>
          <cell r="D415">
            <v>1</v>
          </cell>
        </row>
        <row r="416">
          <cell r="C416" t="str">
            <v>李大志</v>
          </cell>
          <cell r="D416">
            <v>1</v>
          </cell>
        </row>
        <row r="417">
          <cell r="C417" t="str">
            <v>李攀</v>
          </cell>
          <cell r="D417">
            <v>1</v>
          </cell>
        </row>
        <row r="418">
          <cell r="C418" t="str">
            <v>刘思旺</v>
          </cell>
          <cell r="D418">
            <v>1</v>
          </cell>
        </row>
        <row r="419">
          <cell r="C419" t="str">
            <v>鲁友欢</v>
          </cell>
          <cell r="D419">
            <v>1</v>
          </cell>
        </row>
        <row r="420">
          <cell r="C420" t="str">
            <v>莫伟樑</v>
          </cell>
          <cell r="D420">
            <v>1</v>
          </cell>
        </row>
        <row r="421">
          <cell r="C421" t="str">
            <v>裴清豪</v>
          </cell>
          <cell r="D421">
            <v>1</v>
          </cell>
        </row>
        <row r="422">
          <cell r="C422" t="str">
            <v>唐澳</v>
          </cell>
          <cell r="D422">
            <v>1</v>
          </cell>
        </row>
        <row r="423">
          <cell r="C423" t="str">
            <v>汪俊</v>
          </cell>
          <cell r="D423">
            <v>1</v>
          </cell>
        </row>
        <row r="424">
          <cell r="C424" t="str">
            <v>肖健</v>
          </cell>
          <cell r="D424">
            <v>1</v>
          </cell>
        </row>
        <row r="425">
          <cell r="C425" t="str">
            <v>叶子健</v>
          </cell>
          <cell r="D425">
            <v>1</v>
          </cell>
        </row>
        <row r="426">
          <cell r="C426" t="str">
            <v>易小梅</v>
          </cell>
          <cell r="D426">
            <v>1</v>
          </cell>
        </row>
        <row r="427">
          <cell r="C427" t="str">
            <v>余朝隆</v>
          </cell>
          <cell r="D427">
            <v>1</v>
          </cell>
        </row>
        <row r="428">
          <cell r="C428" t="str">
            <v>张倩</v>
          </cell>
          <cell r="D428">
            <v>1</v>
          </cell>
        </row>
        <row r="429">
          <cell r="C429" t="str">
            <v>关艺佳</v>
          </cell>
          <cell r="D429">
            <v>1</v>
          </cell>
        </row>
        <row r="430">
          <cell r="C430" t="str">
            <v>李根</v>
          </cell>
          <cell r="D430">
            <v>1</v>
          </cell>
        </row>
        <row r="431">
          <cell r="C431" t="str">
            <v>李耿斌</v>
          </cell>
          <cell r="D431">
            <v>1</v>
          </cell>
        </row>
        <row r="432">
          <cell r="C432" t="str">
            <v>李光威</v>
          </cell>
          <cell r="D432">
            <v>1</v>
          </cell>
        </row>
        <row r="433">
          <cell r="C433" t="str">
            <v>李家琪</v>
          </cell>
          <cell r="D433">
            <v>1</v>
          </cell>
        </row>
        <row r="434">
          <cell r="C434" t="str">
            <v>李明婉</v>
          </cell>
          <cell r="D434">
            <v>1</v>
          </cell>
        </row>
        <row r="435">
          <cell r="C435" t="str">
            <v>李震</v>
          </cell>
          <cell r="D435">
            <v>1</v>
          </cell>
        </row>
        <row r="436">
          <cell r="C436" t="str">
            <v>梁嘉颖</v>
          </cell>
          <cell r="D436">
            <v>1</v>
          </cell>
        </row>
        <row r="437">
          <cell r="C437" t="str">
            <v>林铭泽</v>
          </cell>
          <cell r="D437">
            <v>1</v>
          </cell>
        </row>
        <row r="438">
          <cell r="C438" t="str">
            <v>林树森</v>
          </cell>
          <cell r="D438">
            <v>1</v>
          </cell>
        </row>
        <row r="439">
          <cell r="C439" t="str">
            <v>刘赞谕</v>
          </cell>
          <cell r="D439">
            <v>1</v>
          </cell>
        </row>
        <row r="440">
          <cell r="C440" t="str">
            <v>区竞</v>
          </cell>
          <cell r="D440">
            <v>1</v>
          </cell>
        </row>
        <row r="441">
          <cell r="C441" t="str">
            <v>苏志信</v>
          </cell>
          <cell r="D441">
            <v>1</v>
          </cell>
        </row>
        <row r="442">
          <cell r="C442" t="str">
            <v>王杰</v>
          </cell>
          <cell r="D442">
            <v>1</v>
          </cell>
        </row>
        <row r="443">
          <cell r="C443" t="str">
            <v>王珮懿</v>
          </cell>
          <cell r="D443">
            <v>1</v>
          </cell>
        </row>
        <row r="444">
          <cell r="C444" t="str">
            <v>吴志辉</v>
          </cell>
          <cell r="D444">
            <v>1</v>
          </cell>
        </row>
        <row r="445">
          <cell r="C445" t="str">
            <v>谢凯岳</v>
          </cell>
          <cell r="D445">
            <v>1</v>
          </cell>
        </row>
        <row r="446">
          <cell r="C446" t="str">
            <v>谢钊泓</v>
          </cell>
          <cell r="D446">
            <v>1</v>
          </cell>
        </row>
        <row r="447">
          <cell r="C447" t="str">
            <v>谢智发</v>
          </cell>
          <cell r="D447">
            <v>1</v>
          </cell>
        </row>
        <row r="448">
          <cell r="C448" t="str">
            <v>姚嘉诚</v>
          </cell>
          <cell r="D448">
            <v>1</v>
          </cell>
        </row>
        <row r="449">
          <cell r="C449" t="str">
            <v>余亦凡</v>
          </cell>
          <cell r="D449">
            <v>1</v>
          </cell>
        </row>
        <row r="450">
          <cell r="C450" t="str">
            <v>张鸿</v>
          </cell>
          <cell r="D450">
            <v>1</v>
          </cell>
        </row>
        <row r="451">
          <cell r="C451" t="str">
            <v>邹茂原</v>
          </cell>
          <cell r="D451">
            <v>1</v>
          </cell>
        </row>
        <row r="452">
          <cell r="C452" t="str">
            <v>陈瀚</v>
          </cell>
          <cell r="D452">
            <v>1</v>
          </cell>
        </row>
        <row r="453">
          <cell r="C453" t="str">
            <v>陈清妍</v>
          </cell>
          <cell r="D453">
            <v>1</v>
          </cell>
        </row>
        <row r="454">
          <cell r="C454" t="str">
            <v>陈玮彦</v>
          </cell>
          <cell r="D454">
            <v>1</v>
          </cell>
        </row>
        <row r="455">
          <cell r="C455" t="str">
            <v>陈永坤</v>
          </cell>
          <cell r="D455">
            <v>1</v>
          </cell>
        </row>
        <row r="456">
          <cell r="C456" t="str">
            <v>陈子豪</v>
          </cell>
          <cell r="D456">
            <v>1</v>
          </cell>
        </row>
        <row r="457">
          <cell r="C457" t="str">
            <v>陈梓轩</v>
          </cell>
          <cell r="D457">
            <v>1</v>
          </cell>
        </row>
        <row r="458">
          <cell r="C458" t="str">
            <v>邓镇业</v>
          </cell>
          <cell r="D458">
            <v>1</v>
          </cell>
        </row>
        <row r="459">
          <cell r="C459" t="str">
            <v>耿树成</v>
          </cell>
          <cell r="D459">
            <v>1</v>
          </cell>
        </row>
        <row r="460">
          <cell r="C460" t="str">
            <v>黄永恒</v>
          </cell>
          <cell r="D460">
            <v>1</v>
          </cell>
        </row>
        <row r="461">
          <cell r="C461" t="str">
            <v>梁晓琳</v>
          </cell>
          <cell r="D461">
            <v>1</v>
          </cell>
        </row>
        <row r="462">
          <cell r="C462" t="str">
            <v>刘悦航</v>
          </cell>
          <cell r="D462">
            <v>1</v>
          </cell>
        </row>
        <row r="463">
          <cell r="C463" t="str">
            <v>宁俊云</v>
          </cell>
          <cell r="D463">
            <v>1</v>
          </cell>
        </row>
        <row r="464">
          <cell r="C464" t="str">
            <v>欧茂林</v>
          </cell>
          <cell r="D464">
            <v>1</v>
          </cell>
        </row>
        <row r="465">
          <cell r="C465" t="str">
            <v>潘颂言</v>
          </cell>
          <cell r="D465">
            <v>1</v>
          </cell>
        </row>
        <row r="466">
          <cell r="C466" t="str">
            <v>庞浩然</v>
          </cell>
          <cell r="D466">
            <v>1</v>
          </cell>
        </row>
        <row r="467">
          <cell r="C467" t="str">
            <v>袁家怡</v>
          </cell>
          <cell r="D467">
            <v>1</v>
          </cell>
        </row>
        <row r="468">
          <cell r="C468" t="str">
            <v>曾凯</v>
          </cell>
          <cell r="D468">
            <v>1</v>
          </cell>
        </row>
        <row r="469">
          <cell r="C469" t="str">
            <v>郑洁妍</v>
          </cell>
          <cell r="D469">
            <v>1</v>
          </cell>
        </row>
        <row r="470">
          <cell r="C470" t="str">
            <v>蔡倩雯</v>
          </cell>
          <cell r="D470">
            <v>1</v>
          </cell>
        </row>
        <row r="471">
          <cell r="C471" t="str">
            <v>黄欣</v>
          </cell>
          <cell r="D471">
            <v>1</v>
          </cell>
        </row>
        <row r="472">
          <cell r="C472" t="str">
            <v>黄奕琪</v>
          </cell>
          <cell r="D472">
            <v>1</v>
          </cell>
        </row>
        <row r="473">
          <cell r="C473" t="str">
            <v>李晓庆</v>
          </cell>
          <cell r="D473">
            <v>1</v>
          </cell>
        </row>
        <row r="474">
          <cell r="C474" t="str">
            <v>梁嘉辉</v>
          </cell>
          <cell r="D474">
            <v>1</v>
          </cell>
        </row>
        <row r="475">
          <cell r="C475" t="str">
            <v>林倩茵</v>
          </cell>
          <cell r="D475">
            <v>1</v>
          </cell>
        </row>
        <row r="476">
          <cell r="C476" t="str">
            <v>林士跃</v>
          </cell>
          <cell r="D476">
            <v>1</v>
          </cell>
        </row>
        <row r="477">
          <cell r="C477" t="str">
            <v>汤嘉俊</v>
          </cell>
          <cell r="D477">
            <v>1</v>
          </cell>
        </row>
        <row r="478">
          <cell r="C478" t="str">
            <v>王婉雯</v>
          </cell>
          <cell r="D478">
            <v>1</v>
          </cell>
        </row>
        <row r="479">
          <cell r="C479" t="str">
            <v>吴家慧</v>
          </cell>
          <cell r="D479">
            <v>1</v>
          </cell>
        </row>
        <row r="480">
          <cell r="C480" t="str">
            <v>许峻伟</v>
          </cell>
          <cell r="D480">
            <v>1</v>
          </cell>
        </row>
        <row r="481">
          <cell r="C481" t="str">
            <v>叶子聪</v>
          </cell>
          <cell r="D481">
            <v>1</v>
          </cell>
        </row>
        <row r="482">
          <cell r="C482" t="str">
            <v>余锦滔</v>
          </cell>
          <cell r="D482">
            <v>1</v>
          </cell>
        </row>
        <row r="483">
          <cell r="C483" t="str">
            <v>余铭铭</v>
          </cell>
          <cell r="D483">
            <v>1</v>
          </cell>
        </row>
        <row r="484">
          <cell r="C484" t="str">
            <v>曾冠杰</v>
          </cell>
          <cell r="D484">
            <v>1</v>
          </cell>
        </row>
        <row r="485">
          <cell r="C485" t="str">
            <v>张广凤</v>
          </cell>
          <cell r="D485">
            <v>1</v>
          </cell>
        </row>
        <row r="486">
          <cell r="C486" t="str">
            <v>朱伟钦</v>
          </cell>
          <cell r="D486">
            <v>1</v>
          </cell>
        </row>
        <row r="487">
          <cell r="C487" t="str">
            <v>邹欣洁</v>
          </cell>
          <cell r="D487">
            <v>1</v>
          </cell>
        </row>
        <row r="488">
          <cell r="C488" t="str">
            <v>陈襄淼</v>
          </cell>
          <cell r="D488">
            <v>1</v>
          </cell>
        </row>
        <row r="489">
          <cell r="C489" t="str">
            <v>陈梓昭</v>
          </cell>
          <cell r="D489">
            <v>1</v>
          </cell>
        </row>
        <row r="490">
          <cell r="C490" t="str">
            <v>邓莉花</v>
          </cell>
          <cell r="D490">
            <v>1</v>
          </cell>
        </row>
        <row r="491">
          <cell r="C491" t="str">
            <v>方均朗</v>
          </cell>
          <cell r="D491">
            <v>1</v>
          </cell>
        </row>
        <row r="492">
          <cell r="C492" t="str">
            <v>高子惠</v>
          </cell>
          <cell r="D492">
            <v>1</v>
          </cell>
        </row>
        <row r="493">
          <cell r="C493" t="str">
            <v>黄晓楚</v>
          </cell>
          <cell r="D493">
            <v>1</v>
          </cell>
        </row>
        <row r="494">
          <cell r="C494" t="str">
            <v>黄梓健</v>
          </cell>
          <cell r="D494">
            <v>1</v>
          </cell>
        </row>
        <row r="495">
          <cell r="C495" t="str">
            <v>李嘉俊</v>
          </cell>
          <cell r="D495">
            <v>1</v>
          </cell>
        </row>
        <row r="496">
          <cell r="C496" t="str">
            <v>李靖华</v>
          </cell>
          <cell r="D496">
            <v>1</v>
          </cell>
        </row>
        <row r="497">
          <cell r="C497" t="str">
            <v>梁丽敏</v>
          </cell>
          <cell r="D497">
            <v>1</v>
          </cell>
        </row>
        <row r="498">
          <cell r="C498" t="str">
            <v>林东清</v>
          </cell>
          <cell r="D498">
            <v>1</v>
          </cell>
        </row>
        <row r="499">
          <cell r="C499" t="str">
            <v>林润青</v>
          </cell>
          <cell r="D499">
            <v>1</v>
          </cell>
        </row>
        <row r="500">
          <cell r="C500" t="str">
            <v>刘彦彤</v>
          </cell>
          <cell r="D500">
            <v>1</v>
          </cell>
        </row>
        <row r="501">
          <cell r="C501" t="str">
            <v>娄津</v>
          </cell>
          <cell r="D501">
            <v>1</v>
          </cell>
        </row>
        <row r="502">
          <cell r="C502" t="str">
            <v>卢惠琼</v>
          </cell>
          <cell r="D502">
            <v>1</v>
          </cell>
        </row>
        <row r="503">
          <cell r="C503" t="str">
            <v>丘希雯</v>
          </cell>
          <cell r="D503">
            <v>1</v>
          </cell>
        </row>
        <row r="504">
          <cell r="C504" t="str">
            <v>沈嘉意</v>
          </cell>
          <cell r="D504">
            <v>1</v>
          </cell>
        </row>
        <row r="505">
          <cell r="C505" t="str">
            <v>杨家辉</v>
          </cell>
          <cell r="D505">
            <v>1</v>
          </cell>
        </row>
        <row r="506">
          <cell r="C506" t="str">
            <v>袁嘉龙</v>
          </cell>
          <cell r="D506">
            <v>1</v>
          </cell>
        </row>
        <row r="507">
          <cell r="C507" t="str">
            <v>郑浩霞</v>
          </cell>
          <cell r="D507">
            <v>1</v>
          </cell>
        </row>
        <row r="508">
          <cell r="C508" t="str">
            <v>郑家俊</v>
          </cell>
          <cell r="D508">
            <v>1</v>
          </cell>
        </row>
        <row r="509">
          <cell r="C509" t="str">
            <v>周华景</v>
          </cell>
          <cell r="D509">
            <v>1</v>
          </cell>
        </row>
        <row r="510">
          <cell r="C510" t="str">
            <v>杨玉苹</v>
          </cell>
          <cell r="D510">
            <v>1</v>
          </cell>
        </row>
        <row r="511">
          <cell r="C511" t="str">
            <v>林清泓</v>
          </cell>
          <cell r="D511">
            <v>1</v>
          </cell>
        </row>
        <row r="512">
          <cell r="C512" t="str">
            <v>陈皓隽</v>
          </cell>
          <cell r="D512">
            <v>1</v>
          </cell>
        </row>
        <row r="513">
          <cell r="C513" t="str">
            <v>邓竣滔</v>
          </cell>
          <cell r="D513">
            <v>1</v>
          </cell>
        </row>
        <row r="514">
          <cell r="C514" t="str">
            <v>邓俊耀</v>
          </cell>
          <cell r="D514">
            <v>1</v>
          </cell>
        </row>
        <row r="515">
          <cell r="C515" t="str">
            <v>范准</v>
          </cell>
          <cell r="D515">
            <v>1</v>
          </cell>
        </row>
        <row r="516">
          <cell r="C516" t="str">
            <v>关昊天</v>
          </cell>
          <cell r="D516">
            <v>1</v>
          </cell>
        </row>
        <row r="517">
          <cell r="C517" t="str">
            <v>侯锡波</v>
          </cell>
          <cell r="D517">
            <v>1</v>
          </cell>
        </row>
        <row r="518">
          <cell r="C518" t="str">
            <v>胡康明</v>
          </cell>
          <cell r="D518">
            <v>1</v>
          </cell>
        </row>
        <row r="519">
          <cell r="C519" t="str">
            <v>黄化</v>
          </cell>
          <cell r="D519">
            <v>1</v>
          </cell>
        </row>
        <row r="520">
          <cell r="C520" t="str">
            <v>霍颖轩</v>
          </cell>
          <cell r="D520">
            <v>1</v>
          </cell>
        </row>
        <row r="521">
          <cell r="C521" t="str">
            <v>赖培锋</v>
          </cell>
          <cell r="D521">
            <v>1</v>
          </cell>
        </row>
        <row r="522">
          <cell r="C522" t="str">
            <v>李俊锋</v>
          </cell>
          <cell r="D522">
            <v>1</v>
          </cell>
        </row>
        <row r="523">
          <cell r="C523" t="str">
            <v>梁诗敏</v>
          </cell>
          <cell r="D523">
            <v>1</v>
          </cell>
        </row>
        <row r="524">
          <cell r="C524" t="str">
            <v>唐昊</v>
          </cell>
          <cell r="D524">
            <v>1</v>
          </cell>
        </row>
        <row r="525">
          <cell r="C525" t="str">
            <v>温培权</v>
          </cell>
          <cell r="D525">
            <v>1</v>
          </cell>
        </row>
        <row r="526">
          <cell r="C526" t="str">
            <v>吴丹娜</v>
          </cell>
          <cell r="D526">
            <v>1</v>
          </cell>
        </row>
        <row r="527">
          <cell r="C527" t="str">
            <v>谢妍婷</v>
          </cell>
          <cell r="D527">
            <v>1</v>
          </cell>
        </row>
        <row r="528">
          <cell r="C528" t="str">
            <v>谢智锋</v>
          </cell>
          <cell r="D528">
            <v>1</v>
          </cell>
        </row>
        <row r="529">
          <cell r="C529" t="str">
            <v>许祥达</v>
          </cell>
          <cell r="D529">
            <v>1</v>
          </cell>
        </row>
        <row r="530">
          <cell r="C530" t="str">
            <v>赵君行</v>
          </cell>
          <cell r="D530">
            <v>1</v>
          </cell>
        </row>
        <row r="531">
          <cell r="C531" t="str">
            <v>郑东涛</v>
          </cell>
          <cell r="D531">
            <v>1</v>
          </cell>
        </row>
        <row r="532">
          <cell r="C532" t="str">
            <v>陈海威</v>
          </cell>
          <cell r="D532">
            <v>1</v>
          </cell>
        </row>
        <row r="533">
          <cell r="C533" t="str">
            <v>陈络祺</v>
          </cell>
          <cell r="D533">
            <v>1</v>
          </cell>
        </row>
        <row r="534">
          <cell r="C534" t="str">
            <v>程安楠</v>
          </cell>
          <cell r="D534">
            <v>1</v>
          </cell>
        </row>
        <row r="535">
          <cell r="C535" t="str">
            <v>江翊行</v>
          </cell>
          <cell r="D535">
            <v>1</v>
          </cell>
        </row>
        <row r="536">
          <cell r="C536" t="str">
            <v>蓝威</v>
          </cell>
          <cell r="D536">
            <v>1</v>
          </cell>
        </row>
        <row r="537">
          <cell r="C537" t="str">
            <v>李浩</v>
          </cell>
          <cell r="D537">
            <v>1</v>
          </cell>
        </row>
        <row r="538">
          <cell r="C538" t="str">
            <v>李伟文</v>
          </cell>
          <cell r="D538">
            <v>1</v>
          </cell>
        </row>
        <row r="539">
          <cell r="C539" t="str">
            <v>李栩森</v>
          </cell>
          <cell r="D539">
            <v>1</v>
          </cell>
        </row>
        <row r="540">
          <cell r="C540" t="str">
            <v>梁毅滨</v>
          </cell>
          <cell r="D540">
            <v>1</v>
          </cell>
        </row>
        <row r="541">
          <cell r="C541" t="str">
            <v>梁哲</v>
          </cell>
          <cell r="D541">
            <v>1</v>
          </cell>
        </row>
        <row r="542">
          <cell r="C542" t="str">
            <v>林良政</v>
          </cell>
          <cell r="D542">
            <v>1</v>
          </cell>
        </row>
        <row r="543">
          <cell r="C543" t="str">
            <v>刘晓龙</v>
          </cell>
          <cell r="D543">
            <v>1</v>
          </cell>
        </row>
        <row r="544">
          <cell r="C544" t="str">
            <v>宁丽娟</v>
          </cell>
          <cell r="D544">
            <v>1</v>
          </cell>
        </row>
        <row r="545">
          <cell r="C545" t="str">
            <v>钱锦盛</v>
          </cell>
          <cell r="D545">
            <v>1</v>
          </cell>
        </row>
        <row r="546">
          <cell r="C546" t="str">
            <v>王天天</v>
          </cell>
          <cell r="D546">
            <v>1</v>
          </cell>
        </row>
        <row r="547">
          <cell r="C547" t="str">
            <v>项志坚</v>
          </cell>
          <cell r="D547">
            <v>1</v>
          </cell>
        </row>
        <row r="548">
          <cell r="C548" t="str">
            <v>尹俊熙</v>
          </cell>
          <cell r="D548">
            <v>1</v>
          </cell>
        </row>
        <row r="549">
          <cell r="C549" t="str">
            <v>钟铭璇</v>
          </cell>
          <cell r="D549">
            <v>1</v>
          </cell>
        </row>
        <row r="550">
          <cell r="C550" t="str">
            <v>陈浩宏</v>
          </cell>
          <cell r="D550">
            <v>1</v>
          </cell>
        </row>
        <row r="551">
          <cell r="C551" t="str">
            <v>陈骏嘉</v>
          </cell>
          <cell r="D551">
            <v>1</v>
          </cell>
        </row>
        <row r="552">
          <cell r="C552" t="str">
            <v>陈希龙</v>
          </cell>
          <cell r="D552">
            <v>1</v>
          </cell>
        </row>
        <row r="553">
          <cell r="C553" t="str">
            <v>樊璐</v>
          </cell>
          <cell r="D553">
            <v>1</v>
          </cell>
        </row>
        <row r="554">
          <cell r="C554" t="str">
            <v>何啟铭</v>
          </cell>
          <cell r="D554">
            <v>1</v>
          </cell>
        </row>
        <row r="555">
          <cell r="C555" t="str">
            <v>黄柳</v>
          </cell>
          <cell r="D555">
            <v>1</v>
          </cell>
        </row>
        <row r="556">
          <cell r="C556" t="str">
            <v>黄颖昕</v>
          </cell>
          <cell r="D556">
            <v>1</v>
          </cell>
        </row>
        <row r="557">
          <cell r="C557" t="str">
            <v>李衡</v>
          </cell>
          <cell r="D557">
            <v>1</v>
          </cell>
        </row>
        <row r="558">
          <cell r="C558" t="str">
            <v>李明阳</v>
          </cell>
          <cell r="D558">
            <v>1</v>
          </cell>
        </row>
        <row r="559">
          <cell r="C559" t="str">
            <v>梁超伟</v>
          </cell>
          <cell r="D559">
            <v>1</v>
          </cell>
        </row>
        <row r="560">
          <cell r="C560" t="str">
            <v>罗倩嫦</v>
          </cell>
          <cell r="D560">
            <v>1</v>
          </cell>
        </row>
        <row r="561">
          <cell r="C561" t="str">
            <v>马一航</v>
          </cell>
          <cell r="D561">
            <v>1</v>
          </cell>
        </row>
        <row r="562">
          <cell r="C562" t="str">
            <v>区峻宁</v>
          </cell>
          <cell r="D562">
            <v>1</v>
          </cell>
        </row>
        <row r="563">
          <cell r="C563" t="str">
            <v>石根</v>
          </cell>
          <cell r="D563">
            <v>1</v>
          </cell>
        </row>
        <row r="564">
          <cell r="C564" t="str">
            <v>王志</v>
          </cell>
          <cell r="D564">
            <v>1</v>
          </cell>
        </row>
        <row r="565">
          <cell r="C565" t="str">
            <v>杨文洲</v>
          </cell>
          <cell r="D565">
            <v>1</v>
          </cell>
        </row>
        <row r="566">
          <cell r="C566" t="str">
            <v>赵家乐</v>
          </cell>
          <cell r="D566">
            <v>1</v>
          </cell>
        </row>
        <row r="567">
          <cell r="C567" t="str">
            <v>郑密密</v>
          </cell>
          <cell r="D567">
            <v>1</v>
          </cell>
        </row>
        <row r="568">
          <cell r="C568" t="str">
            <v>郑植文</v>
          </cell>
          <cell r="D568">
            <v>1</v>
          </cell>
        </row>
        <row r="569">
          <cell r="C569" t="str">
            <v>邹祖鹏</v>
          </cell>
          <cell r="D569">
            <v>1</v>
          </cell>
        </row>
        <row r="570">
          <cell r="C570" t="str">
            <v>陈萌</v>
          </cell>
          <cell r="D570">
            <v>1</v>
          </cell>
        </row>
        <row r="571">
          <cell r="C571" t="str">
            <v>何文浩</v>
          </cell>
          <cell r="D571">
            <v>1</v>
          </cell>
        </row>
        <row r="572">
          <cell r="C572" t="str">
            <v>胡杰成</v>
          </cell>
          <cell r="D572">
            <v>1</v>
          </cell>
        </row>
        <row r="573">
          <cell r="C573" t="str">
            <v>江河潮</v>
          </cell>
          <cell r="D573">
            <v>1</v>
          </cell>
        </row>
        <row r="574">
          <cell r="C574" t="str">
            <v>赖洁婕</v>
          </cell>
          <cell r="D574">
            <v>1</v>
          </cell>
        </row>
        <row r="575">
          <cell r="C575" t="str">
            <v>李炳超</v>
          </cell>
          <cell r="D575">
            <v>1</v>
          </cell>
        </row>
        <row r="576">
          <cell r="C576" t="str">
            <v>刘洁镟</v>
          </cell>
          <cell r="D576">
            <v>1</v>
          </cell>
        </row>
        <row r="577">
          <cell r="C577" t="str">
            <v>刘琦雨</v>
          </cell>
          <cell r="D577">
            <v>1</v>
          </cell>
        </row>
        <row r="578">
          <cell r="C578" t="str">
            <v>吕旭文</v>
          </cell>
          <cell r="D578">
            <v>1</v>
          </cell>
        </row>
        <row r="579">
          <cell r="C579" t="str">
            <v>彭双智</v>
          </cell>
          <cell r="D579">
            <v>1</v>
          </cell>
        </row>
        <row r="580">
          <cell r="C580" t="str">
            <v>王龙</v>
          </cell>
          <cell r="D580">
            <v>1</v>
          </cell>
        </row>
        <row r="581">
          <cell r="C581" t="str">
            <v>温宇琛</v>
          </cell>
          <cell r="D581">
            <v>1</v>
          </cell>
        </row>
        <row r="582">
          <cell r="C582" t="str">
            <v>冼翠婷</v>
          </cell>
          <cell r="D582">
            <v>1</v>
          </cell>
        </row>
        <row r="583">
          <cell r="C583" t="str">
            <v>曾嘉浩</v>
          </cell>
          <cell r="D583">
            <v>1</v>
          </cell>
        </row>
        <row r="584">
          <cell r="C584" t="str">
            <v>卜国前</v>
          </cell>
          <cell r="D584">
            <v>1</v>
          </cell>
        </row>
        <row r="585">
          <cell r="C585" t="str">
            <v>陈兵</v>
          </cell>
          <cell r="D585">
            <v>1</v>
          </cell>
        </row>
        <row r="586">
          <cell r="C586" t="str">
            <v>陈慧根</v>
          </cell>
          <cell r="D586">
            <v>1</v>
          </cell>
        </row>
        <row r="587">
          <cell r="C587" t="str">
            <v>陈晴朗</v>
          </cell>
          <cell r="D587">
            <v>1</v>
          </cell>
        </row>
        <row r="588">
          <cell r="C588" t="str">
            <v>何雅诗</v>
          </cell>
          <cell r="D588">
            <v>1</v>
          </cell>
        </row>
        <row r="589">
          <cell r="C589" t="str">
            <v>黄超</v>
          </cell>
          <cell r="D589">
            <v>1</v>
          </cell>
        </row>
        <row r="590">
          <cell r="C590" t="str">
            <v>黄子麟</v>
          </cell>
          <cell r="D590">
            <v>1</v>
          </cell>
        </row>
        <row r="591">
          <cell r="C591" t="str">
            <v>黎捷</v>
          </cell>
          <cell r="D591">
            <v>1</v>
          </cell>
        </row>
        <row r="592">
          <cell r="C592" t="str">
            <v>李睿</v>
          </cell>
          <cell r="D592">
            <v>1</v>
          </cell>
        </row>
        <row r="593">
          <cell r="C593" t="str">
            <v>李展鹏</v>
          </cell>
          <cell r="D593">
            <v>1</v>
          </cell>
        </row>
        <row r="594">
          <cell r="C594" t="str">
            <v>梁学彬</v>
          </cell>
          <cell r="D594">
            <v>1</v>
          </cell>
        </row>
        <row r="595">
          <cell r="C595" t="str">
            <v>林伟源</v>
          </cell>
          <cell r="D595">
            <v>1</v>
          </cell>
        </row>
        <row r="596">
          <cell r="C596" t="str">
            <v>魏锦旺</v>
          </cell>
          <cell r="D596">
            <v>1</v>
          </cell>
        </row>
        <row r="597">
          <cell r="C597" t="str">
            <v>张瑞华</v>
          </cell>
          <cell r="D597">
            <v>1</v>
          </cell>
        </row>
        <row r="598">
          <cell r="C598" t="str">
            <v>蔡佳杰</v>
          </cell>
          <cell r="D598">
            <v>1</v>
          </cell>
        </row>
        <row r="599">
          <cell r="C599" t="str">
            <v>冯铭昌</v>
          </cell>
          <cell r="D599">
            <v>1</v>
          </cell>
        </row>
        <row r="600">
          <cell r="C600" t="str">
            <v>韩毅</v>
          </cell>
          <cell r="D600">
            <v>1</v>
          </cell>
        </row>
        <row r="601">
          <cell r="C601" t="str">
            <v>黄晖豪</v>
          </cell>
          <cell r="D601">
            <v>1</v>
          </cell>
        </row>
        <row r="602">
          <cell r="C602" t="str">
            <v>李楚晨</v>
          </cell>
          <cell r="D602">
            <v>1</v>
          </cell>
        </row>
        <row r="603">
          <cell r="C603" t="str">
            <v>李兴阳</v>
          </cell>
          <cell r="D603">
            <v>1</v>
          </cell>
        </row>
        <row r="604">
          <cell r="C604" t="str">
            <v>李哲玮</v>
          </cell>
          <cell r="D604">
            <v>1</v>
          </cell>
        </row>
        <row r="605">
          <cell r="C605" t="str">
            <v>卢森宇</v>
          </cell>
          <cell r="D605">
            <v>1</v>
          </cell>
        </row>
        <row r="606">
          <cell r="C606" t="str">
            <v>罗晓玲</v>
          </cell>
          <cell r="D606">
            <v>1</v>
          </cell>
        </row>
        <row r="607">
          <cell r="C607" t="str">
            <v>马嘉辉</v>
          </cell>
          <cell r="D607">
            <v>1</v>
          </cell>
        </row>
        <row r="608">
          <cell r="C608" t="str">
            <v>欧俊杰</v>
          </cell>
          <cell r="D608">
            <v>1</v>
          </cell>
        </row>
        <row r="609">
          <cell r="C609" t="str">
            <v>卫泽骏</v>
          </cell>
          <cell r="D609">
            <v>1</v>
          </cell>
        </row>
        <row r="610">
          <cell r="C610" t="str">
            <v>夏廷彰</v>
          </cell>
          <cell r="D610">
            <v>1</v>
          </cell>
        </row>
        <row r="611">
          <cell r="C611" t="str">
            <v>冼英杰</v>
          </cell>
          <cell r="D611">
            <v>1</v>
          </cell>
        </row>
        <row r="612">
          <cell r="C612" t="str">
            <v>杨淮键</v>
          </cell>
          <cell r="D612">
            <v>1</v>
          </cell>
        </row>
        <row r="613">
          <cell r="C613" t="str">
            <v>陈楷瀚</v>
          </cell>
          <cell r="D613">
            <v>1</v>
          </cell>
        </row>
        <row r="614">
          <cell r="C614" t="str">
            <v>陈滢</v>
          </cell>
          <cell r="D614">
            <v>1</v>
          </cell>
        </row>
        <row r="615">
          <cell r="C615" t="str">
            <v>耿远明</v>
          </cell>
          <cell r="D615">
            <v>1</v>
          </cell>
        </row>
        <row r="616">
          <cell r="C616" t="str">
            <v>管林筠</v>
          </cell>
          <cell r="D616">
            <v>1</v>
          </cell>
        </row>
        <row r="617">
          <cell r="C617" t="str">
            <v>黄安诚</v>
          </cell>
          <cell r="D617">
            <v>1</v>
          </cell>
        </row>
        <row r="618">
          <cell r="C618" t="str">
            <v>黄彦辉</v>
          </cell>
          <cell r="D618">
            <v>1</v>
          </cell>
        </row>
        <row r="619">
          <cell r="C619" t="str">
            <v>黄智斌</v>
          </cell>
          <cell r="D619">
            <v>1</v>
          </cell>
        </row>
        <row r="620">
          <cell r="C620" t="str">
            <v>梁光浩</v>
          </cell>
          <cell r="D620">
            <v>1</v>
          </cell>
        </row>
        <row r="621">
          <cell r="C621" t="str">
            <v>梁浩俊</v>
          </cell>
          <cell r="D621">
            <v>1</v>
          </cell>
        </row>
        <row r="622">
          <cell r="C622" t="str">
            <v>林怡琳</v>
          </cell>
          <cell r="D622">
            <v>1</v>
          </cell>
        </row>
        <row r="623">
          <cell r="C623" t="str">
            <v>潘泽明</v>
          </cell>
          <cell r="D623">
            <v>1</v>
          </cell>
        </row>
        <row r="624">
          <cell r="C624" t="str">
            <v>吴梓浩</v>
          </cell>
          <cell r="D624">
            <v>1</v>
          </cell>
        </row>
        <row r="625">
          <cell r="C625" t="str">
            <v>熊家民</v>
          </cell>
          <cell r="D625">
            <v>1</v>
          </cell>
        </row>
        <row r="626">
          <cell r="C626" t="str">
            <v>袁欣哲</v>
          </cell>
          <cell r="D626">
            <v>1</v>
          </cell>
        </row>
        <row r="627">
          <cell r="C627" t="str">
            <v>郑灿升</v>
          </cell>
          <cell r="D627">
            <v>1</v>
          </cell>
        </row>
        <row r="628">
          <cell r="C628" t="str">
            <v>陈彪</v>
          </cell>
          <cell r="D628">
            <v>1</v>
          </cell>
        </row>
        <row r="629">
          <cell r="C629" t="str">
            <v>陈晓宇</v>
          </cell>
          <cell r="D629">
            <v>1</v>
          </cell>
        </row>
        <row r="630">
          <cell r="C630" t="str">
            <v>华明海</v>
          </cell>
          <cell r="D630">
            <v>1</v>
          </cell>
        </row>
        <row r="631">
          <cell r="C631" t="str">
            <v>靳梦芽</v>
          </cell>
          <cell r="D631">
            <v>1</v>
          </cell>
        </row>
        <row r="632">
          <cell r="C632" t="str">
            <v>李文佳</v>
          </cell>
          <cell r="D632">
            <v>1</v>
          </cell>
        </row>
        <row r="633">
          <cell r="C633" t="str">
            <v>李钰雯</v>
          </cell>
          <cell r="D633">
            <v>1</v>
          </cell>
        </row>
        <row r="634">
          <cell r="C634" t="str">
            <v>刘奇</v>
          </cell>
          <cell r="D634">
            <v>1</v>
          </cell>
        </row>
        <row r="635">
          <cell r="C635" t="str">
            <v>彭皖宁</v>
          </cell>
          <cell r="D635">
            <v>1</v>
          </cell>
        </row>
        <row r="636">
          <cell r="C636" t="str">
            <v>丘鹏荣</v>
          </cell>
          <cell r="D636">
            <v>1</v>
          </cell>
        </row>
        <row r="637">
          <cell r="C637" t="str">
            <v>丘淑芬</v>
          </cell>
          <cell r="D637">
            <v>1</v>
          </cell>
        </row>
        <row r="638">
          <cell r="C638" t="str">
            <v>宋文穗</v>
          </cell>
          <cell r="D638">
            <v>1</v>
          </cell>
        </row>
        <row r="639">
          <cell r="C639" t="str">
            <v>唐华</v>
          </cell>
          <cell r="D639">
            <v>1</v>
          </cell>
        </row>
        <row r="640">
          <cell r="C640" t="str">
            <v>汤志昊</v>
          </cell>
          <cell r="D640">
            <v>1</v>
          </cell>
        </row>
        <row r="641">
          <cell r="C641" t="str">
            <v>魏风</v>
          </cell>
          <cell r="D641">
            <v>1</v>
          </cell>
        </row>
        <row r="642">
          <cell r="C642" t="str">
            <v>殷浩峰</v>
          </cell>
          <cell r="D642">
            <v>1</v>
          </cell>
        </row>
        <row r="643">
          <cell r="C643" t="str">
            <v>曾浩荣</v>
          </cell>
          <cell r="D643">
            <v>1</v>
          </cell>
        </row>
        <row r="644">
          <cell r="C644" t="str">
            <v>曾祥炜</v>
          </cell>
          <cell r="D644">
            <v>1</v>
          </cell>
        </row>
        <row r="645">
          <cell r="C645" t="str">
            <v>郑嘉豪</v>
          </cell>
          <cell r="D645">
            <v>1</v>
          </cell>
        </row>
        <row r="646">
          <cell r="C646" t="str">
            <v>蔡伟强</v>
          </cell>
          <cell r="D646">
            <v>1</v>
          </cell>
        </row>
        <row r="647">
          <cell r="C647" t="str">
            <v>陈秋竺</v>
          </cell>
          <cell r="D647">
            <v>1</v>
          </cell>
        </row>
        <row r="648">
          <cell r="C648" t="str">
            <v>陈星艮</v>
          </cell>
          <cell r="D648">
            <v>1</v>
          </cell>
        </row>
        <row r="649">
          <cell r="C649" t="str">
            <v>段先明</v>
          </cell>
          <cell r="D649">
            <v>1</v>
          </cell>
        </row>
        <row r="650">
          <cell r="C650" t="str">
            <v>冯安生</v>
          </cell>
          <cell r="D650">
            <v>1</v>
          </cell>
        </row>
        <row r="651">
          <cell r="C651" t="str">
            <v>高凌</v>
          </cell>
          <cell r="D651">
            <v>1</v>
          </cell>
        </row>
        <row r="652">
          <cell r="C652" t="str">
            <v>景利港</v>
          </cell>
          <cell r="D652">
            <v>1</v>
          </cell>
        </row>
        <row r="653">
          <cell r="C653" t="str">
            <v>李福</v>
          </cell>
          <cell r="D653">
            <v>1</v>
          </cell>
        </row>
        <row r="654">
          <cell r="C654" t="str">
            <v>李渝龙</v>
          </cell>
          <cell r="D654">
            <v>1</v>
          </cell>
        </row>
        <row r="655">
          <cell r="C655" t="str">
            <v>林晓彤</v>
          </cell>
          <cell r="D655">
            <v>1</v>
          </cell>
        </row>
        <row r="656">
          <cell r="C656" t="str">
            <v>伦乃国</v>
          </cell>
          <cell r="D656">
            <v>1</v>
          </cell>
        </row>
        <row r="657">
          <cell r="C657" t="str">
            <v>谭启辰</v>
          </cell>
          <cell r="D657">
            <v>1</v>
          </cell>
        </row>
        <row r="658">
          <cell r="C658" t="str">
            <v>吴满佳</v>
          </cell>
          <cell r="D658">
            <v>1</v>
          </cell>
        </row>
        <row r="659">
          <cell r="C659" t="str">
            <v>喻雅玲</v>
          </cell>
          <cell r="D659">
            <v>1</v>
          </cell>
        </row>
        <row r="660">
          <cell r="C660" t="str">
            <v>张泽宇</v>
          </cell>
          <cell r="D660">
            <v>1</v>
          </cell>
        </row>
        <row r="661">
          <cell r="C661" t="str">
            <v>赵少川</v>
          </cell>
          <cell r="D661">
            <v>1</v>
          </cell>
        </row>
        <row r="662">
          <cell r="C662" t="str">
            <v>钟泓皓</v>
          </cell>
          <cell r="D662">
            <v>1</v>
          </cell>
        </row>
        <row r="663">
          <cell r="C663" t="str">
            <v>周哲</v>
          </cell>
          <cell r="D663">
            <v>1</v>
          </cell>
        </row>
        <row r="664">
          <cell r="C664" t="str">
            <v>朱浩</v>
          </cell>
          <cell r="D664">
            <v>1</v>
          </cell>
        </row>
        <row r="665">
          <cell r="C665" t="str">
            <v>陈俊锋</v>
          </cell>
          <cell r="D665">
            <v>1</v>
          </cell>
        </row>
        <row r="666">
          <cell r="C666" t="str">
            <v>陈靓</v>
          </cell>
          <cell r="D666">
            <v>1</v>
          </cell>
        </row>
        <row r="667">
          <cell r="C667" t="str">
            <v>邓斌</v>
          </cell>
          <cell r="D667">
            <v>1</v>
          </cell>
        </row>
        <row r="668">
          <cell r="C668" t="str">
            <v>高寒</v>
          </cell>
          <cell r="D668">
            <v>1</v>
          </cell>
        </row>
        <row r="669">
          <cell r="C669" t="str">
            <v>黄锦秀</v>
          </cell>
          <cell r="D669">
            <v>1</v>
          </cell>
        </row>
        <row r="670">
          <cell r="C670" t="str">
            <v>江国坤</v>
          </cell>
          <cell r="D670">
            <v>1</v>
          </cell>
        </row>
        <row r="671">
          <cell r="C671" t="str">
            <v>李广</v>
          </cell>
          <cell r="D671">
            <v>1</v>
          </cell>
        </row>
        <row r="672">
          <cell r="C672" t="str">
            <v>梁炜轩</v>
          </cell>
          <cell r="D672">
            <v>1</v>
          </cell>
        </row>
        <row r="673">
          <cell r="C673" t="str">
            <v>梁轩源</v>
          </cell>
          <cell r="D673">
            <v>1</v>
          </cell>
        </row>
        <row r="674">
          <cell r="C674" t="str">
            <v>罗建华</v>
          </cell>
          <cell r="D674">
            <v>1</v>
          </cell>
        </row>
        <row r="675">
          <cell r="C675" t="str">
            <v>潘泓泽</v>
          </cell>
          <cell r="D675">
            <v>1</v>
          </cell>
        </row>
        <row r="676">
          <cell r="C676" t="str">
            <v>尚柯辰</v>
          </cell>
          <cell r="D676">
            <v>1</v>
          </cell>
        </row>
        <row r="677">
          <cell r="C677" t="str">
            <v>苏胤行</v>
          </cell>
          <cell r="D677">
            <v>1</v>
          </cell>
        </row>
        <row r="678">
          <cell r="C678" t="str">
            <v>吴壮</v>
          </cell>
          <cell r="D678">
            <v>1</v>
          </cell>
        </row>
        <row r="679">
          <cell r="C679" t="str">
            <v>颜可达</v>
          </cell>
          <cell r="D679">
            <v>1</v>
          </cell>
        </row>
        <row r="680">
          <cell r="C680" t="str">
            <v>杨青山</v>
          </cell>
          <cell r="D680">
            <v>1</v>
          </cell>
        </row>
        <row r="681">
          <cell r="C681" t="str">
            <v>杨育晓</v>
          </cell>
          <cell r="D681">
            <v>1</v>
          </cell>
        </row>
        <row r="682">
          <cell r="C682" t="str">
            <v>易碧良</v>
          </cell>
          <cell r="D682">
            <v>1</v>
          </cell>
        </row>
        <row r="683">
          <cell r="C683" t="str">
            <v>曾繁东</v>
          </cell>
          <cell r="D683">
            <v>1</v>
          </cell>
        </row>
        <row r="684">
          <cell r="C684" t="str">
            <v>张丽君</v>
          </cell>
          <cell r="D684">
            <v>1</v>
          </cell>
        </row>
        <row r="685">
          <cell r="C685" t="str">
            <v>钟嘉壕</v>
          </cell>
          <cell r="D685">
            <v>1</v>
          </cell>
        </row>
        <row r="686">
          <cell r="C686" t="str">
            <v>蔡婉玲</v>
          </cell>
          <cell r="D686">
            <v>1</v>
          </cell>
        </row>
        <row r="687">
          <cell r="C687" t="str">
            <v>陈长青</v>
          </cell>
          <cell r="D687">
            <v>1</v>
          </cell>
        </row>
        <row r="688">
          <cell r="C688" t="str">
            <v>陈贤可</v>
          </cell>
          <cell r="D688">
            <v>1</v>
          </cell>
        </row>
        <row r="689">
          <cell r="C689" t="str">
            <v>陈泽辉</v>
          </cell>
          <cell r="D689">
            <v>1</v>
          </cell>
        </row>
        <row r="690">
          <cell r="C690" t="str">
            <v>董方琪</v>
          </cell>
          <cell r="D690">
            <v>1</v>
          </cell>
        </row>
        <row r="691">
          <cell r="C691" t="str">
            <v>何俊晓</v>
          </cell>
          <cell r="D691">
            <v>1</v>
          </cell>
        </row>
        <row r="692">
          <cell r="C692" t="str">
            <v>何毅贤</v>
          </cell>
          <cell r="D692">
            <v>1</v>
          </cell>
        </row>
        <row r="693">
          <cell r="C693" t="str">
            <v>洪竞涛</v>
          </cell>
          <cell r="D693">
            <v>1</v>
          </cell>
        </row>
        <row r="694">
          <cell r="C694" t="str">
            <v>梁旭荣</v>
          </cell>
          <cell r="D694">
            <v>1</v>
          </cell>
        </row>
        <row r="695">
          <cell r="C695" t="str">
            <v>刘鸿搏</v>
          </cell>
          <cell r="D695">
            <v>1</v>
          </cell>
        </row>
        <row r="696">
          <cell r="C696" t="str">
            <v>罗泊麟</v>
          </cell>
          <cell r="D696">
            <v>1</v>
          </cell>
        </row>
        <row r="697">
          <cell r="C697" t="str">
            <v>彭若彤</v>
          </cell>
          <cell r="D697">
            <v>1</v>
          </cell>
        </row>
        <row r="698">
          <cell r="C698" t="str">
            <v>王兆禧</v>
          </cell>
          <cell r="D698">
            <v>1</v>
          </cell>
        </row>
        <row r="699">
          <cell r="C699" t="str">
            <v>伍子龙</v>
          </cell>
          <cell r="D699">
            <v>1</v>
          </cell>
        </row>
        <row r="700">
          <cell r="C700" t="str">
            <v>杨静绒</v>
          </cell>
          <cell r="D700">
            <v>1</v>
          </cell>
        </row>
        <row r="701">
          <cell r="C701" t="str">
            <v>杨欣婷</v>
          </cell>
          <cell r="D701">
            <v>1</v>
          </cell>
        </row>
        <row r="702">
          <cell r="C702" t="str">
            <v>袁绰琪</v>
          </cell>
          <cell r="D702">
            <v>1</v>
          </cell>
        </row>
        <row r="703">
          <cell r="C703" t="str">
            <v>张文伟</v>
          </cell>
          <cell r="D703">
            <v>1</v>
          </cell>
        </row>
        <row r="704">
          <cell r="C704" t="str">
            <v>张妤</v>
          </cell>
          <cell r="D704">
            <v>1</v>
          </cell>
        </row>
        <row r="705">
          <cell r="C705" t="str">
            <v>张珍</v>
          </cell>
          <cell r="D705">
            <v>1</v>
          </cell>
        </row>
        <row r="706">
          <cell r="C706" t="str">
            <v>赵昱贤</v>
          </cell>
          <cell r="D706">
            <v>1</v>
          </cell>
        </row>
        <row r="707">
          <cell r="C707" t="str">
            <v>蔡旭禧</v>
          </cell>
          <cell r="D707">
            <v>1</v>
          </cell>
        </row>
        <row r="708">
          <cell r="C708" t="str">
            <v>陈爱齐</v>
          </cell>
          <cell r="D708">
            <v>1</v>
          </cell>
        </row>
        <row r="709">
          <cell r="C709" t="str">
            <v>陈俊廷</v>
          </cell>
          <cell r="D709">
            <v>1</v>
          </cell>
        </row>
        <row r="710">
          <cell r="C710" t="str">
            <v>陈晓怡</v>
          </cell>
          <cell r="D710">
            <v>1</v>
          </cell>
        </row>
        <row r="711">
          <cell r="C711" t="str">
            <v>陈雪冰</v>
          </cell>
          <cell r="D711">
            <v>1</v>
          </cell>
        </row>
        <row r="712">
          <cell r="C712" t="str">
            <v>陈钰涵</v>
          </cell>
          <cell r="D712">
            <v>1</v>
          </cell>
        </row>
        <row r="713">
          <cell r="C713" t="str">
            <v>戴泽璇</v>
          </cell>
          <cell r="D713">
            <v>1</v>
          </cell>
        </row>
        <row r="714">
          <cell r="C714" t="str">
            <v>范泽生</v>
          </cell>
          <cell r="D714">
            <v>1</v>
          </cell>
        </row>
        <row r="715">
          <cell r="C715" t="str">
            <v>黄雅雯</v>
          </cell>
          <cell r="D715">
            <v>1</v>
          </cell>
        </row>
        <row r="716">
          <cell r="C716" t="str">
            <v>李思露</v>
          </cell>
          <cell r="D716">
            <v>1</v>
          </cell>
        </row>
        <row r="717">
          <cell r="C717" t="str">
            <v>郑配天</v>
          </cell>
          <cell r="D717">
            <v>1</v>
          </cell>
        </row>
        <row r="718">
          <cell r="C718" t="str">
            <v>周琳绘</v>
          </cell>
          <cell r="D718">
            <v>1</v>
          </cell>
        </row>
        <row r="719">
          <cell r="C719" t="str">
            <v>朱海琳</v>
          </cell>
          <cell r="D719">
            <v>1</v>
          </cell>
        </row>
        <row r="720">
          <cell r="C720" t="str">
            <v>郭映雪</v>
          </cell>
          <cell r="D720">
            <v>1</v>
          </cell>
        </row>
        <row r="721">
          <cell r="C721" t="str">
            <v>万世凌</v>
          </cell>
          <cell r="D721">
            <v>1</v>
          </cell>
        </row>
        <row r="722">
          <cell r="C722" t="str">
            <v>彭加敏</v>
          </cell>
          <cell r="D722">
            <v>1</v>
          </cell>
        </row>
        <row r="723">
          <cell r="C723" t="str">
            <v>梁泽棠</v>
          </cell>
          <cell r="D723">
            <v>1</v>
          </cell>
        </row>
      </sheetData>
      <sheetData sheetId="5">
        <row r="2">
          <cell r="E2" t="str">
            <v>梁家英</v>
          </cell>
          <cell r="F2" t="str">
            <v>挂科</v>
          </cell>
        </row>
        <row r="3">
          <cell r="E3" t="str">
            <v>周瑞钰</v>
          </cell>
          <cell r="F3" t="str">
            <v>挂科</v>
          </cell>
        </row>
        <row r="4">
          <cell r="E4" t="str">
            <v>张悦</v>
          </cell>
          <cell r="F4" t="str">
            <v>挂科</v>
          </cell>
        </row>
        <row r="5">
          <cell r="E5" t="str">
            <v>张岚钧</v>
          </cell>
          <cell r="F5" t="str">
            <v>挂科</v>
          </cell>
        </row>
        <row r="6">
          <cell r="E6" t="str">
            <v>徐金润</v>
          </cell>
          <cell r="F6" t="str">
            <v>挂科</v>
          </cell>
        </row>
        <row r="7">
          <cell r="E7" t="str">
            <v>覃逸波</v>
          </cell>
          <cell r="F7" t="str">
            <v>挂科</v>
          </cell>
        </row>
        <row r="8">
          <cell r="E8" t="str">
            <v>丘靖斌</v>
          </cell>
          <cell r="F8" t="str">
            <v>挂科</v>
          </cell>
        </row>
        <row r="9">
          <cell r="E9" t="str">
            <v>李智铖</v>
          </cell>
          <cell r="F9" t="str">
            <v>挂科</v>
          </cell>
        </row>
        <row r="10">
          <cell r="E10" t="str">
            <v>周俊锋</v>
          </cell>
          <cell r="F10" t="str">
            <v>挂科</v>
          </cell>
        </row>
        <row r="11">
          <cell r="E11" t="str">
            <v>胡靖崇</v>
          </cell>
          <cell r="F11" t="str">
            <v>挂科</v>
          </cell>
        </row>
        <row r="12">
          <cell r="E12" t="str">
            <v>何冠雨</v>
          </cell>
          <cell r="F12" t="str">
            <v>挂科</v>
          </cell>
        </row>
        <row r="13">
          <cell r="E13" t="str">
            <v>周俊锋</v>
          </cell>
          <cell r="F13" t="str">
            <v>挂科</v>
          </cell>
        </row>
        <row r="14">
          <cell r="E14" t="str">
            <v>胡靖崇</v>
          </cell>
          <cell r="F14" t="str">
            <v>挂科</v>
          </cell>
        </row>
        <row r="15">
          <cell r="E15" t="str">
            <v>黄泽型</v>
          </cell>
          <cell r="F15" t="str">
            <v>挂科</v>
          </cell>
        </row>
        <row r="16">
          <cell r="E16" t="str">
            <v>董亚蓉</v>
          </cell>
          <cell r="F16" t="str">
            <v>挂科</v>
          </cell>
        </row>
        <row r="17">
          <cell r="E17" t="str">
            <v>李成锋</v>
          </cell>
          <cell r="F17" t="str">
            <v>挂科</v>
          </cell>
        </row>
        <row r="18">
          <cell r="E18" t="str">
            <v>陈明辉</v>
          </cell>
          <cell r="F18" t="str">
            <v>挂科</v>
          </cell>
        </row>
        <row r="19">
          <cell r="E19" t="str">
            <v>陈泓材</v>
          </cell>
          <cell r="F19" t="str">
            <v>挂科</v>
          </cell>
        </row>
        <row r="20">
          <cell r="E20" t="str">
            <v>袁浩楠</v>
          </cell>
          <cell r="F20" t="str">
            <v>挂科</v>
          </cell>
        </row>
        <row r="21">
          <cell r="E21" t="str">
            <v>彭广文</v>
          </cell>
          <cell r="F21" t="str">
            <v>挂科</v>
          </cell>
        </row>
        <row r="22">
          <cell r="E22" t="str">
            <v>卢浩贤</v>
          </cell>
          <cell r="F22" t="str">
            <v>挂科</v>
          </cell>
        </row>
        <row r="23">
          <cell r="E23" t="str">
            <v>李家雄</v>
          </cell>
          <cell r="F23" t="str">
            <v>挂科</v>
          </cell>
        </row>
        <row r="24">
          <cell r="E24" t="str">
            <v>郑扬鹏</v>
          </cell>
          <cell r="F24" t="str">
            <v>挂科</v>
          </cell>
        </row>
        <row r="25">
          <cell r="E25" t="str">
            <v>罗锦棠</v>
          </cell>
          <cell r="F25" t="str">
            <v>挂科</v>
          </cell>
        </row>
        <row r="26">
          <cell r="E26" t="str">
            <v>黄泽型</v>
          </cell>
          <cell r="F26" t="str">
            <v>挂科</v>
          </cell>
        </row>
        <row r="27">
          <cell r="E27" t="str">
            <v>陈嵩丹</v>
          </cell>
          <cell r="F27" t="str">
            <v>挂科</v>
          </cell>
        </row>
        <row r="28">
          <cell r="E28" t="str">
            <v>陈柏霖</v>
          </cell>
          <cell r="F28" t="str">
            <v>挂科</v>
          </cell>
        </row>
        <row r="29">
          <cell r="E29" t="str">
            <v>杨松立</v>
          </cell>
          <cell r="F29" t="str">
            <v>挂科</v>
          </cell>
        </row>
        <row r="30">
          <cell r="E30" t="str">
            <v>李淑欣</v>
          </cell>
          <cell r="F30" t="str">
            <v>挂科</v>
          </cell>
        </row>
        <row r="31">
          <cell r="E31" t="str">
            <v>周为民</v>
          </cell>
          <cell r="F31" t="str">
            <v>挂科</v>
          </cell>
        </row>
        <row r="32">
          <cell r="E32" t="str">
            <v>唐劲</v>
          </cell>
          <cell r="F32" t="str">
            <v>挂科</v>
          </cell>
        </row>
        <row r="33">
          <cell r="E33" t="str">
            <v>龙沛</v>
          </cell>
          <cell r="F33" t="str">
            <v>挂科</v>
          </cell>
        </row>
        <row r="34">
          <cell r="E34" t="str">
            <v>林镇中</v>
          </cell>
          <cell r="F34" t="str">
            <v>挂科</v>
          </cell>
        </row>
        <row r="35">
          <cell r="E35" t="str">
            <v>林伟鑫</v>
          </cell>
          <cell r="F35" t="str">
            <v>挂科</v>
          </cell>
        </row>
        <row r="36">
          <cell r="E36" t="str">
            <v>何达景</v>
          </cell>
          <cell r="F36" t="str">
            <v>挂科</v>
          </cell>
        </row>
        <row r="37">
          <cell r="E37" t="str">
            <v>陈俊轩</v>
          </cell>
          <cell r="F37" t="str">
            <v>挂科</v>
          </cell>
        </row>
        <row r="38">
          <cell r="E38" t="str">
            <v>祁浩楠</v>
          </cell>
          <cell r="F38" t="str">
            <v>挂科</v>
          </cell>
        </row>
        <row r="39">
          <cell r="E39" t="str">
            <v>马颖辉</v>
          </cell>
          <cell r="F39" t="str">
            <v>挂科</v>
          </cell>
        </row>
        <row r="40">
          <cell r="E40" t="str">
            <v>劳景东</v>
          </cell>
          <cell r="F40" t="str">
            <v>挂科</v>
          </cell>
        </row>
        <row r="41">
          <cell r="E41" t="str">
            <v>柯耿栎</v>
          </cell>
          <cell r="F41" t="str">
            <v>挂科</v>
          </cell>
        </row>
        <row r="42">
          <cell r="E42" t="str">
            <v>黄文雄</v>
          </cell>
          <cell r="F42" t="str">
            <v>挂科</v>
          </cell>
        </row>
        <row r="43">
          <cell r="E43" t="str">
            <v>黄迪</v>
          </cell>
          <cell r="F43" t="str">
            <v>挂科</v>
          </cell>
        </row>
        <row r="44">
          <cell r="E44" t="str">
            <v>范世威</v>
          </cell>
          <cell r="F44" t="str">
            <v>挂科</v>
          </cell>
        </row>
        <row r="45">
          <cell r="E45" t="str">
            <v>邓翔文</v>
          </cell>
          <cell r="F45" t="str">
            <v>挂科</v>
          </cell>
        </row>
        <row r="46">
          <cell r="E46" t="str">
            <v>陈靖琳</v>
          </cell>
          <cell r="F46" t="str">
            <v>挂科</v>
          </cell>
        </row>
        <row r="47">
          <cell r="E47" t="str">
            <v>陈捷</v>
          </cell>
          <cell r="F47" t="str">
            <v>挂科</v>
          </cell>
        </row>
        <row r="48">
          <cell r="E48" t="str">
            <v>郭展鹏</v>
          </cell>
          <cell r="F48" t="str">
            <v>挂科</v>
          </cell>
        </row>
        <row r="49">
          <cell r="E49" t="str">
            <v>吴超</v>
          </cell>
          <cell r="F49" t="str">
            <v>挂科</v>
          </cell>
        </row>
        <row r="50">
          <cell r="E50" t="str">
            <v>邵洋铿</v>
          </cell>
          <cell r="F50" t="str">
            <v>挂科</v>
          </cell>
        </row>
        <row r="51">
          <cell r="E51" t="str">
            <v>罗子谦</v>
          </cell>
          <cell r="F51" t="str">
            <v>挂科</v>
          </cell>
        </row>
        <row r="52">
          <cell r="E52" t="str">
            <v>李嘉麦</v>
          </cell>
          <cell r="F52" t="str">
            <v>挂科</v>
          </cell>
        </row>
        <row r="53">
          <cell r="E53" t="str">
            <v>赖有发</v>
          </cell>
          <cell r="F53" t="str">
            <v>挂科</v>
          </cell>
        </row>
        <row r="54">
          <cell r="E54" t="str">
            <v>段国浩</v>
          </cell>
          <cell r="F54" t="str">
            <v>挂科</v>
          </cell>
        </row>
        <row r="55">
          <cell r="E55" t="str">
            <v>杨成乐</v>
          </cell>
          <cell r="F55" t="str">
            <v>挂科</v>
          </cell>
        </row>
        <row r="56">
          <cell r="E56" t="str">
            <v>王涛</v>
          </cell>
          <cell r="F56" t="str">
            <v>挂科</v>
          </cell>
        </row>
        <row r="57">
          <cell r="E57" t="str">
            <v>石安山</v>
          </cell>
          <cell r="F57" t="str">
            <v>挂科</v>
          </cell>
        </row>
        <row r="58">
          <cell r="E58" t="str">
            <v>梁家英</v>
          </cell>
          <cell r="F58" t="str">
            <v>挂科</v>
          </cell>
        </row>
        <row r="59">
          <cell r="E59" t="str">
            <v>黄铂瑞</v>
          </cell>
          <cell r="F59" t="str">
            <v>挂科</v>
          </cell>
        </row>
        <row r="60">
          <cell r="E60" t="str">
            <v>陆德鹏</v>
          </cell>
          <cell r="F60" t="str">
            <v>挂科</v>
          </cell>
        </row>
        <row r="61">
          <cell r="E61" t="str">
            <v>陈力行</v>
          </cell>
          <cell r="F61" t="str">
            <v>挂科</v>
          </cell>
        </row>
        <row r="62">
          <cell r="E62" t="str">
            <v>查晨扬</v>
          </cell>
          <cell r="F62" t="str">
            <v>挂科</v>
          </cell>
        </row>
        <row r="63">
          <cell r="E63" t="str">
            <v>罗锦棠</v>
          </cell>
          <cell r="F63" t="str">
            <v>挂科</v>
          </cell>
        </row>
        <row r="64">
          <cell r="E64" t="str">
            <v>陈嵩丹</v>
          </cell>
          <cell r="F64" t="str">
            <v>挂科</v>
          </cell>
        </row>
        <row r="65">
          <cell r="E65" t="str">
            <v>钟伟涛</v>
          </cell>
          <cell r="F65" t="str">
            <v>挂科</v>
          </cell>
        </row>
        <row r="66">
          <cell r="E66" t="str">
            <v>龙沛</v>
          </cell>
          <cell r="F66" t="str">
            <v>挂科</v>
          </cell>
        </row>
        <row r="67">
          <cell r="E67" t="str">
            <v>顾启华</v>
          </cell>
          <cell r="F67" t="str">
            <v>挂科</v>
          </cell>
        </row>
        <row r="68">
          <cell r="E68" t="str">
            <v>陈靖琳</v>
          </cell>
          <cell r="F68" t="str">
            <v>挂科</v>
          </cell>
        </row>
        <row r="69">
          <cell r="E69" t="str">
            <v>吴超</v>
          </cell>
          <cell r="F69" t="str">
            <v>挂科</v>
          </cell>
        </row>
        <row r="70">
          <cell r="E70" t="str">
            <v>左西雨</v>
          </cell>
          <cell r="F70" t="str">
            <v>挂科</v>
          </cell>
        </row>
        <row r="71">
          <cell r="E71" t="str">
            <v>张文浩</v>
          </cell>
          <cell r="F71" t="str">
            <v>挂科</v>
          </cell>
        </row>
        <row r="72">
          <cell r="E72" t="str">
            <v>梁家英</v>
          </cell>
          <cell r="F72" t="str">
            <v>挂科</v>
          </cell>
        </row>
        <row r="73">
          <cell r="E73" t="str">
            <v>吴超</v>
          </cell>
          <cell r="F73" t="str">
            <v>挂科</v>
          </cell>
        </row>
        <row r="74">
          <cell r="E74" t="str">
            <v>徐金润</v>
          </cell>
          <cell r="F74" t="str">
            <v>挂科</v>
          </cell>
        </row>
        <row r="75">
          <cell r="E75" t="str">
            <v>黄树杰</v>
          </cell>
          <cell r="F75" t="str">
            <v>挂科</v>
          </cell>
        </row>
        <row r="76">
          <cell r="E76" t="str">
            <v>何超亮</v>
          </cell>
          <cell r="F76" t="str">
            <v>挂科</v>
          </cell>
        </row>
        <row r="77">
          <cell r="E77" t="str">
            <v>曾俊铭</v>
          </cell>
          <cell r="F77" t="str">
            <v>挂科</v>
          </cell>
        </row>
        <row r="78">
          <cell r="E78" t="str">
            <v>姚文浩</v>
          </cell>
          <cell r="F78" t="str">
            <v>挂科</v>
          </cell>
        </row>
        <row r="79">
          <cell r="E79" t="str">
            <v>胡琼丹</v>
          </cell>
          <cell r="F79" t="str">
            <v>挂科</v>
          </cell>
        </row>
        <row r="80">
          <cell r="E80" t="str">
            <v>张文浩</v>
          </cell>
          <cell r="F80" t="str">
            <v>挂科</v>
          </cell>
        </row>
        <row r="81">
          <cell r="E81" t="str">
            <v>张文浩</v>
          </cell>
          <cell r="F81" t="str">
            <v>挂科</v>
          </cell>
        </row>
        <row r="82">
          <cell r="E82" t="str">
            <v>张文浩</v>
          </cell>
          <cell r="F82" t="str">
            <v>挂科</v>
          </cell>
        </row>
        <row r="83">
          <cell r="E83" t="str">
            <v>胡琼丹</v>
          </cell>
          <cell r="F83" t="str">
            <v>挂科</v>
          </cell>
        </row>
        <row r="84">
          <cell r="E84" t="str">
            <v>祝亦哲</v>
          </cell>
          <cell r="F84" t="str">
            <v>挂科</v>
          </cell>
        </row>
        <row r="85">
          <cell r="E85" t="str">
            <v>王涛</v>
          </cell>
          <cell r="F85" t="str">
            <v>挂科</v>
          </cell>
        </row>
        <row r="86">
          <cell r="E86" t="str">
            <v>黄明伟</v>
          </cell>
          <cell r="F86" t="str">
            <v>挂科</v>
          </cell>
        </row>
        <row r="87">
          <cell r="E87" t="str">
            <v>卢浩贤</v>
          </cell>
          <cell r="F87" t="str">
            <v>挂科</v>
          </cell>
        </row>
        <row r="88">
          <cell r="E88" t="str">
            <v>张文浩</v>
          </cell>
          <cell r="F88" t="str">
            <v>挂科</v>
          </cell>
        </row>
        <row r="89">
          <cell r="E89" t="str">
            <v>吴超</v>
          </cell>
          <cell r="F89" t="str">
            <v>挂科</v>
          </cell>
        </row>
        <row r="90">
          <cell r="E90" t="str">
            <v>李嘉麦</v>
          </cell>
          <cell r="F90" t="str">
            <v>挂科</v>
          </cell>
        </row>
        <row r="91">
          <cell r="E91" t="str">
            <v>胡国庆</v>
          </cell>
          <cell r="F91" t="str">
            <v>挂科</v>
          </cell>
        </row>
        <row r="92">
          <cell r="E92" t="str">
            <v>黄明伟</v>
          </cell>
          <cell r="F92" t="str">
            <v>挂科</v>
          </cell>
        </row>
        <row r="93">
          <cell r="E93" t="str">
            <v>梁家英</v>
          </cell>
          <cell r="F93" t="str">
            <v>挂科</v>
          </cell>
        </row>
        <row r="94">
          <cell r="E94" t="str">
            <v>查晨扬</v>
          </cell>
          <cell r="F94" t="str">
            <v>挂科</v>
          </cell>
        </row>
        <row r="95">
          <cell r="E95" t="str">
            <v>董亚蓉</v>
          </cell>
          <cell r="F95" t="str">
            <v>挂科</v>
          </cell>
        </row>
        <row r="96">
          <cell r="E96" t="str">
            <v>钟盛民</v>
          </cell>
          <cell r="F96" t="str">
            <v>挂科</v>
          </cell>
        </row>
        <row r="97">
          <cell r="E97" t="str">
            <v>黄明伟</v>
          </cell>
          <cell r="F97" t="str">
            <v>挂科</v>
          </cell>
        </row>
        <row r="98">
          <cell r="E98" t="str">
            <v>刘浩钦</v>
          </cell>
          <cell r="F98" t="str">
            <v>挂科</v>
          </cell>
        </row>
        <row r="99">
          <cell r="E99" t="str">
            <v>江建全</v>
          </cell>
          <cell r="F99" t="str">
            <v>挂科</v>
          </cell>
        </row>
        <row r="100">
          <cell r="E100" t="str">
            <v>黄泽型</v>
          </cell>
          <cell r="F100" t="str">
            <v>挂科</v>
          </cell>
        </row>
        <row r="101">
          <cell r="E101" t="str">
            <v>陈柏霖</v>
          </cell>
          <cell r="F101" t="str">
            <v>挂科</v>
          </cell>
        </row>
        <row r="102">
          <cell r="E102" t="str">
            <v>邱景焕</v>
          </cell>
          <cell r="F102" t="str">
            <v>挂科</v>
          </cell>
        </row>
        <row r="103">
          <cell r="E103" t="str">
            <v>张文浩</v>
          </cell>
          <cell r="F103" t="str">
            <v>挂科</v>
          </cell>
        </row>
        <row r="104">
          <cell r="E104" t="str">
            <v>张文浩</v>
          </cell>
          <cell r="F104" t="str">
            <v>挂科</v>
          </cell>
        </row>
        <row r="105">
          <cell r="E105" t="str">
            <v>张文浩</v>
          </cell>
          <cell r="F105" t="str">
            <v>挂科</v>
          </cell>
        </row>
        <row r="106">
          <cell r="E106" t="str">
            <v>陈嵩丹</v>
          </cell>
          <cell r="F106" t="str">
            <v>挂科</v>
          </cell>
        </row>
        <row r="107">
          <cell r="E107" t="str">
            <v>吴超</v>
          </cell>
          <cell r="F107" t="str">
            <v>挂科</v>
          </cell>
        </row>
        <row r="108">
          <cell r="E108" t="str">
            <v>邵洋铿</v>
          </cell>
          <cell r="F108" t="str">
            <v>挂科</v>
          </cell>
        </row>
        <row r="109">
          <cell r="E109" t="str">
            <v>张文浩</v>
          </cell>
          <cell r="F109" t="str">
            <v>挂科</v>
          </cell>
        </row>
        <row r="110">
          <cell r="E110" t="str">
            <v>吴超</v>
          </cell>
          <cell r="F110" t="str">
            <v>挂科</v>
          </cell>
        </row>
        <row r="111">
          <cell r="E111" t="str">
            <v>卢志聪</v>
          </cell>
          <cell r="F111" t="str">
            <v>挂科</v>
          </cell>
        </row>
        <row r="112">
          <cell r="E112" t="str">
            <v>古佳榆</v>
          </cell>
          <cell r="F112" t="str">
            <v>挂科</v>
          </cell>
        </row>
        <row r="113">
          <cell r="E113" t="str">
            <v>张健</v>
          </cell>
          <cell r="F113" t="str">
            <v>挂科</v>
          </cell>
        </row>
        <row r="114">
          <cell r="E114" t="str">
            <v>梁鸿基</v>
          </cell>
          <cell r="F114" t="str">
            <v>挂科</v>
          </cell>
        </row>
        <row r="115">
          <cell r="E115" t="str">
            <v>李家雄</v>
          </cell>
          <cell r="F115" t="str">
            <v>挂科</v>
          </cell>
        </row>
        <row r="116">
          <cell r="E116" t="str">
            <v>郑扬鹏</v>
          </cell>
          <cell r="F116" t="str">
            <v>挂科</v>
          </cell>
        </row>
        <row r="117">
          <cell r="E117" t="str">
            <v>江建全</v>
          </cell>
          <cell r="F117" t="str">
            <v>挂科</v>
          </cell>
        </row>
        <row r="118">
          <cell r="E118" t="str">
            <v>黄泽型</v>
          </cell>
          <cell r="F118" t="str">
            <v>挂科</v>
          </cell>
        </row>
        <row r="119">
          <cell r="E119" t="str">
            <v>陈柏霖</v>
          </cell>
          <cell r="F119" t="str">
            <v>挂科</v>
          </cell>
        </row>
        <row r="120">
          <cell r="E120" t="str">
            <v>杨松立</v>
          </cell>
          <cell r="F120" t="str">
            <v>挂科</v>
          </cell>
        </row>
        <row r="121">
          <cell r="E121" t="str">
            <v>李淑欣</v>
          </cell>
          <cell r="F121" t="str">
            <v>挂科</v>
          </cell>
        </row>
        <row r="122">
          <cell r="E122" t="str">
            <v>罗旭熙</v>
          </cell>
          <cell r="F122" t="str">
            <v>挂科</v>
          </cell>
        </row>
        <row r="123">
          <cell r="E123" t="str">
            <v>成旭恒</v>
          </cell>
          <cell r="F123" t="str">
            <v>挂科</v>
          </cell>
        </row>
        <row r="124">
          <cell r="E124" t="str">
            <v>袁健淳</v>
          </cell>
          <cell r="F124" t="str">
            <v>挂科</v>
          </cell>
        </row>
        <row r="125">
          <cell r="E125" t="str">
            <v>柯耿栎</v>
          </cell>
          <cell r="F125" t="str">
            <v>挂科</v>
          </cell>
        </row>
        <row r="126">
          <cell r="E126" t="str">
            <v>黄迪</v>
          </cell>
          <cell r="F126" t="str">
            <v>挂科</v>
          </cell>
        </row>
        <row r="127">
          <cell r="E127" t="str">
            <v>陈靖琳</v>
          </cell>
          <cell r="F127" t="str">
            <v>挂科</v>
          </cell>
        </row>
        <row r="128">
          <cell r="E128" t="str">
            <v>陈捷</v>
          </cell>
          <cell r="F128" t="str">
            <v>挂科</v>
          </cell>
        </row>
        <row r="129">
          <cell r="E129" t="str">
            <v>郭展鹏</v>
          </cell>
          <cell r="F129" t="str">
            <v>挂科</v>
          </cell>
        </row>
        <row r="130">
          <cell r="E130" t="str">
            <v>吴超</v>
          </cell>
          <cell r="F130" t="str">
            <v>挂科</v>
          </cell>
        </row>
        <row r="131">
          <cell r="E131" t="str">
            <v>罗子谦</v>
          </cell>
          <cell r="F131" t="str">
            <v>挂科</v>
          </cell>
        </row>
        <row r="132">
          <cell r="E132" t="str">
            <v>曹清伟</v>
          </cell>
          <cell r="F132" t="str">
            <v>挂科</v>
          </cell>
        </row>
        <row r="133">
          <cell r="E133" t="str">
            <v>张丽珊</v>
          </cell>
          <cell r="F133" t="str">
            <v>挂科</v>
          </cell>
        </row>
        <row r="134">
          <cell r="E134" t="str">
            <v>方奕凯</v>
          </cell>
          <cell r="F134" t="str">
            <v>挂科</v>
          </cell>
        </row>
        <row r="135">
          <cell r="E135" t="str">
            <v>曾俊锋</v>
          </cell>
          <cell r="F135" t="str">
            <v>挂科</v>
          </cell>
        </row>
        <row r="136">
          <cell r="E136" t="str">
            <v>张健</v>
          </cell>
          <cell r="F136" t="str">
            <v>挂科</v>
          </cell>
        </row>
        <row r="137">
          <cell r="E137" t="str">
            <v>袁浩楠</v>
          </cell>
          <cell r="F137" t="str">
            <v>挂科</v>
          </cell>
        </row>
        <row r="138">
          <cell r="E138" t="str">
            <v>汤润江</v>
          </cell>
          <cell r="F138" t="str">
            <v>挂科</v>
          </cell>
        </row>
        <row r="139">
          <cell r="E139" t="str">
            <v>彭广文</v>
          </cell>
          <cell r="F139" t="str">
            <v>挂科</v>
          </cell>
        </row>
        <row r="140">
          <cell r="E140" t="str">
            <v>罗怡婷</v>
          </cell>
          <cell r="F140" t="str">
            <v>挂科</v>
          </cell>
        </row>
        <row r="141">
          <cell r="E141" t="str">
            <v>刘锦清</v>
          </cell>
          <cell r="F141" t="str">
            <v>挂科</v>
          </cell>
        </row>
        <row r="142">
          <cell r="E142" t="str">
            <v>梁鸿基</v>
          </cell>
          <cell r="F142" t="str">
            <v>挂科</v>
          </cell>
        </row>
        <row r="143">
          <cell r="E143" t="str">
            <v>郑扬鹏</v>
          </cell>
          <cell r="F143" t="str">
            <v>挂科</v>
          </cell>
        </row>
        <row r="144">
          <cell r="E144" t="str">
            <v>罗锦棠</v>
          </cell>
          <cell r="F144" t="str">
            <v>挂科</v>
          </cell>
        </row>
        <row r="145">
          <cell r="E145" t="str">
            <v>林思源</v>
          </cell>
          <cell r="F145" t="str">
            <v>挂科</v>
          </cell>
        </row>
        <row r="146">
          <cell r="E146" t="str">
            <v>江建全</v>
          </cell>
          <cell r="F146" t="str">
            <v>挂科</v>
          </cell>
        </row>
        <row r="147">
          <cell r="E147" t="str">
            <v>黄泽型</v>
          </cell>
          <cell r="F147" t="str">
            <v>挂科</v>
          </cell>
        </row>
        <row r="148">
          <cell r="E148" t="str">
            <v>黄伟原</v>
          </cell>
          <cell r="F148" t="str">
            <v>挂科</v>
          </cell>
        </row>
        <row r="149">
          <cell r="E149" t="str">
            <v>段国浩</v>
          </cell>
          <cell r="F149" t="str">
            <v>挂科</v>
          </cell>
        </row>
        <row r="150">
          <cell r="E150" t="str">
            <v>陈嵩丹</v>
          </cell>
          <cell r="F150" t="str">
            <v>挂科</v>
          </cell>
        </row>
        <row r="151">
          <cell r="E151" t="str">
            <v>陈柏霖</v>
          </cell>
          <cell r="F151" t="str">
            <v>挂科</v>
          </cell>
        </row>
        <row r="152">
          <cell r="E152" t="str">
            <v>张嘉铖</v>
          </cell>
          <cell r="F152" t="str">
            <v>挂科</v>
          </cell>
        </row>
        <row r="153">
          <cell r="E153" t="str">
            <v>杨松立</v>
          </cell>
          <cell r="F153" t="str">
            <v>挂科</v>
          </cell>
        </row>
        <row r="154">
          <cell r="E154" t="str">
            <v>刘乐东</v>
          </cell>
          <cell r="F154" t="str">
            <v>挂科</v>
          </cell>
        </row>
        <row r="155">
          <cell r="E155" t="str">
            <v>李坚平</v>
          </cell>
          <cell r="F155" t="str">
            <v>挂科</v>
          </cell>
        </row>
        <row r="156">
          <cell r="E156" t="str">
            <v>揭英焕</v>
          </cell>
          <cell r="F156" t="str">
            <v>挂科</v>
          </cell>
        </row>
        <row r="157">
          <cell r="E157" t="str">
            <v>曾航</v>
          </cell>
          <cell r="F157" t="str">
            <v>挂科</v>
          </cell>
        </row>
        <row r="158">
          <cell r="E158" t="str">
            <v>周为民</v>
          </cell>
          <cell r="F158" t="str">
            <v>挂科</v>
          </cell>
        </row>
        <row r="159">
          <cell r="E159" t="str">
            <v>张文浩</v>
          </cell>
          <cell r="F159" t="str">
            <v>挂科</v>
          </cell>
        </row>
        <row r="160">
          <cell r="E160" t="str">
            <v>张人双</v>
          </cell>
          <cell r="F160" t="str">
            <v>挂科</v>
          </cell>
        </row>
        <row r="161">
          <cell r="E161" t="str">
            <v>袁胜杰</v>
          </cell>
          <cell r="F161" t="str">
            <v>挂科</v>
          </cell>
        </row>
        <row r="162">
          <cell r="E162" t="str">
            <v>唐劲</v>
          </cell>
          <cell r="F162" t="str">
            <v>挂科</v>
          </cell>
        </row>
        <row r="163">
          <cell r="E163" t="str">
            <v>罗旭熙</v>
          </cell>
          <cell r="F163" t="str">
            <v>挂科</v>
          </cell>
        </row>
        <row r="164">
          <cell r="E164" t="str">
            <v>龙沛</v>
          </cell>
          <cell r="F164" t="str">
            <v>挂科</v>
          </cell>
        </row>
        <row r="165">
          <cell r="E165" t="str">
            <v>林镇中</v>
          </cell>
          <cell r="F165" t="str">
            <v>挂科</v>
          </cell>
        </row>
        <row r="166">
          <cell r="E166" t="str">
            <v>林伟鑫</v>
          </cell>
          <cell r="F166" t="str">
            <v>挂科</v>
          </cell>
        </row>
        <row r="167">
          <cell r="E167" t="str">
            <v>黄明辉</v>
          </cell>
          <cell r="F167" t="str">
            <v>挂科</v>
          </cell>
        </row>
        <row r="168">
          <cell r="E168" t="str">
            <v>陈俊轩</v>
          </cell>
          <cell r="F168" t="str">
            <v>挂科</v>
          </cell>
        </row>
        <row r="169">
          <cell r="E169" t="str">
            <v>祝国康</v>
          </cell>
          <cell r="F169" t="str">
            <v>挂科</v>
          </cell>
        </row>
        <row r="170">
          <cell r="E170" t="str">
            <v>许明靖</v>
          </cell>
          <cell r="F170" t="str">
            <v>挂科</v>
          </cell>
        </row>
        <row r="171">
          <cell r="E171" t="str">
            <v>徐方明</v>
          </cell>
          <cell r="F171" t="str">
            <v>挂科</v>
          </cell>
        </row>
        <row r="172">
          <cell r="E172" t="str">
            <v>柯耿栎</v>
          </cell>
          <cell r="F172" t="str">
            <v>挂科</v>
          </cell>
        </row>
        <row r="173">
          <cell r="E173" t="str">
            <v>黄文雄</v>
          </cell>
          <cell r="F173" t="str">
            <v>挂科</v>
          </cell>
        </row>
        <row r="174">
          <cell r="E174" t="str">
            <v>黄楚斌</v>
          </cell>
          <cell r="F174" t="str">
            <v>挂科</v>
          </cell>
        </row>
        <row r="175">
          <cell r="E175" t="str">
            <v>顾启华</v>
          </cell>
          <cell r="F175" t="str">
            <v>挂科</v>
          </cell>
        </row>
        <row r="176">
          <cell r="E176" t="str">
            <v>陈捷</v>
          </cell>
          <cell r="F176" t="str">
            <v>挂科</v>
          </cell>
        </row>
        <row r="177">
          <cell r="E177" t="str">
            <v>邱景焕</v>
          </cell>
          <cell r="F177" t="str">
            <v>挂科</v>
          </cell>
        </row>
        <row r="178">
          <cell r="E178" t="str">
            <v>李昊</v>
          </cell>
          <cell r="F178" t="str">
            <v>挂科</v>
          </cell>
        </row>
        <row r="179">
          <cell r="E179" t="str">
            <v>郭一琳</v>
          </cell>
          <cell r="F179" t="str">
            <v>挂科</v>
          </cell>
        </row>
        <row r="180">
          <cell r="E180" t="str">
            <v>吴超</v>
          </cell>
          <cell r="F180" t="str">
            <v>挂科</v>
          </cell>
        </row>
        <row r="181">
          <cell r="E181" t="str">
            <v>邵洋铿</v>
          </cell>
          <cell r="F181" t="str">
            <v>挂科</v>
          </cell>
        </row>
        <row r="182">
          <cell r="E182" t="str">
            <v>罗子谦</v>
          </cell>
          <cell r="F182" t="str">
            <v>挂科</v>
          </cell>
        </row>
        <row r="183">
          <cell r="E183" t="str">
            <v>曹清伟</v>
          </cell>
          <cell r="F183" t="str">
            <v>挂科</v>
          </cell>
        </row>
        <row r="184">
          <cell r="E184" t="str">
            <v>张丽珊</v>
          </cell>
          <cell r="F184" t="str">
            <v>挂科</v>
          </cell>
        </row>
        <row r="185">
          <cell r="E185" t="str">
            <v>张健</v>
          </cell>
          <cell r="F185" t="str">
            <v>挂科</v>
          </cell>
        </row>
        <row r="186">
          <cell r="E186" t="str">
            <v>刘锦清</v>
          </cell>
          <cell r="F186" t="str">
            <v>挂科</v>
          </cell>
        </row>
        <row r="187">
          <cell r="E187" t="str">
            <v>李家雄</v>
          </cell>
          <cell r="F187" t="str">
            <v>挂科</v>
          </cell>
        </row>
        <row r="188">
          <cell r="E188" t="str">
            <v>郑扬鹏</v>
          </cell>
          <cell r="F188" t="str">
            <v>挂科</v>
          </cell>
        </row>
        <row r="189">
          <cell r="E189" t="str">
            <v>罗锦棠</v>
          </cell>
          <cell r="F189" t="str">
            <v>挂科</v>
          </cell>
        </row>
        <row r="190">
          <cell r="E190" t="str">
            <v>黄泽型</v>
          </cell>
          <cell r="F190" t="str">
            <v>挂科</v>
          </cell>
        </row>
        <row r="191">
          <cell r="E191" t="str">
            <v>陈柏霖</v>
          </cell>
          <cell r="F191" t="str">
            <v>挂科</v>
          </cell>
        </row>
        <row r="192">
          <cell r="E192" t="str">
            <v>钟子铉</v>
          </cell>
          <cell r="F192" t="str">
            <v>挂科</v>
          </cell>
        </row>
        <row r="193">
          <cell r="E193" t="str">
            <v>张文浩</v>
          </cell>
          <cell r="F193" t="str">
            <v>挂科</v>
          </cell>
        </row>
        <row r="194">
          <cell r="E194" t="str">
            <v>袁胜杰</v>
          </cell>
          <cell r="F194" t="str">
            <v>挂科</v>
          </cell>
        </row>
        <row r="195">
          <cell r="E195" t="str">
            <v>唐劲</v>
          </cell>
          <cell r="F195" t="str">
            <v>挂科</v>
          </cell>
        </row>
        <row r="196">
          <cell r="E196" t="str">
            <v>欧洛君</v>
          </cell>
          <cell r="F196" t="str">
            <v>挂科</v>
          </cell>
        </row>
        <row r="197">
          <cell r="E197" t="str">
            <v>罗旭熙</v>
          </cell>
          <cell r="F197" t="str">
            <v>挂科</v>
          </cell>
        </row>
        <row r="198">
          <cell r="E198" t="str">
            <v>龙沛</v>
          </cell>
          <cell r="F198" t="str">
            <v>挂科</v>
          </cell>
        </row>
        <row r="199">
          <cell r="E199" t="str">
            <v>梁卓栋</v>
          </cell>
          <cell r="F199" t="str">
            <v>挂科</v>
          </cell>
        </row>
        <row r="200">
          <cell r="E200" t="str">
            <v>袁健淳</v>
          </cell>
          <cell r="F200" t="str">
            <v>挂科</v>
          </cell>
        </row>
        <row r="201">
          <cell r="E201" t="str">
            <v>许明靖</v>
          </cell>
          <cell r="F201" t="str">
            <v>挂科</v>
          </cell>
        </row>
        <row r="202">
          <cell r="E202" t="str">
            <v>黄文雄</v>
          </cell>
          <cell r="F202" t="str">
            <v>挂科</v>
          </cell>
        </row>
        <row r="203">
          <cell r="E203" t="str">
            <v>黄迪</v>
          </cell>
          <cell r="F203" t="str">
            <v>挂科</v>
          </cell>
        </row>
        <row r="204">
          <cell r="E204" t="str">
            <v>黄楚斌</v>
          </cell>
          <cell r="F204" t="str">
            <v>挂科</v>
          </cell>
        </row>
        <row r="205">
          <cell r="E205" t="str">
            <v>陈捷</v>
          </cell>
          <cell r="F205" t="str">
            <v>挂科</v>
          </cell>
        </row>
        <row r="206">
          <cell r="E206" t="str">
            <v>邹杰成</v>
          </cell>
          <cell r="F206" t="str">
            <v>挂科</v>
          </cell>
        </row>
        <row r="207">
          <cell r="E207" t="str">
            <v>邱景焕</v>
          </cell>
          <cell r="F207" t="str">
            <v>挂科</v>
          </cell>
        </row>
        <row r="208">
          <cell r="E208" t="str">
            <v>郭展鹏</v>
          </cell>
          <cell r="F208" t="str">
            <v>挂科</v>
          </cell>
        </row>
        <row r="209">
          <cell r="E209" t="str">
            <v>郭一琳</v>
          </cell>
          <cell r="F209" t="str">
            <v>挂科</v>
          </cell>
        </row>
        <row r="210">
          <cell r="E210" t="str">
            <v>吴锐航</v>
          </cell>
          <cell r="F210" t="str">
            <v>挂科</v>
          </cell>
        </row>
        <row r="211">
          <cell r="E211" t="str">
            <v>吴超</v>
          </cell>
          <cell r="F211" t="str">
            <v>挂科</v>
          </cell>
        </row>
        <row r="212">
          <cell r="E212" t="str">
            <v>罗子谦</v>
          </cell>
          <cell r="F212" t="str">
            <v>挂科</v>
          </cell>
        </row>
        <row r="213">
          <cell r="E213" t="str">
            <v>梁洁茹</v>
          </cell>
          <cell r="F213" t="str">
            <v>挂科</v>
          </cell>
        </row>
        <row r="214">
          <cell r="E214" t="str">
            <v>李嘉麦</v>
          </cell>
          <cell r="F214" t="str">
            <v>挂科</v>
          </cell>
        </row>
        <row r="215">
          <cell r="E215" t="str">
            <v>黎宏烨</v>
          </cell>
          <cell r="F215" t="str">
            <v>挂科</v>
          </cell>
        </row>
        <row r="216">
          <cell r="E216" t="str">
            <v>袁浩楠</v>
          </cell>
          <cell r="F216" t="str">
            <v>挂科</v>
          </cell>
        </row>
        <row r="217">
          <cell r="E217" t="str">
            <v>潘超</v>
          </cell>
          <cell r="F217" t="str">
            <v>挂科</v>
          </cell>
        </row>
        <row r="218">
          <cell r="E218" t="str">
            <v>左西雨</v>
          </cell>
          <cell r="F218" t="str">
            <v>挂科</v>
          </cell>
        </row>
        <row r="219">
          <cell r="E219" t="str">
            <v>罗锦棠</v>
          </cell>
          <cell r="F219" t="str">
            <v>挂科</v>
          </cell>
        </row>
        <row r="220">
          <cell r="E220" t="str">
            <v>刘乐东</v>
          </cell>
          <cell r="F220" t="str">
            <v>挂科</v>
          </cell>
        </row>
        <row r="221">
          <cell r="E221" t="str">
            <v>张文浩</v>
          </cell>
          <cell r="F221" t="str">
            <v>挂科</v>
          </cell>
        </row>
        <row r="222">
          <cell r="E222" t="str">
            <v>袁胜杰</v>
          </cell>
          <cell r="F222" t="str">
            <v>挂科</v>
          </cell>
        </row>
        <row r="223">
          <cell r="E223" t="str">
            <v>黄楚斌</v>
          </cell>
          <cell r="F223" t="str">
            <v>挂科</v>
          </cell>
        </row>
        <row r="224">
          <cell r="E224" t="str">
            <v>罗子谦</v>
          </cell>
          <cell r="F224" t="str">
            <v>挂科</v>
          </cell>
        </row>
        <row r="225">
          <cell r="E225" t="str">
            <v>黄明伟</v>
          </cell>
          <cell r="F225" t="str">
            <v>挂科</v>
          </cell>
        </row>
        <row r="226">
          <cell r="E226" t="str">
            <v>曹清伟</v>
          </cell>
          <cell r="F226" t="str">
            <v>挂科</v>
          </cell>
        </row>
        <row r="227">
          <cell r="E227" t="str">
            <v>许志鹏</v>
          </cell>
          <cell r="F227" t="str">
            <v>挂科</v>
          </cell>
        </row>
        <row r="228">
          <cell r="E228" t="str">
            <v>吴洪建</v>
          </cell>
          <cell r="F228" t="str">
            <v>挂科</v>
          </cell>
        </row>
        <row r="229">
          <cell r="E229" t="str">
            <v>许志鹏</v>
          </cell>
          <cell r="F229" t="str">
            <v>挂科</v>
          </cell>
        </row>
        <row r="230">
          <cell r="E230" t="str">
            <v>梁家英</v>
          </cell>
          <cell r="F230" t="str">
            <v>挂科</v>
          </cell>
        </row>
        <row r="231">
          <cell r="E231" t="str">
            <v>吴廷威</v>
          </cell>
          <cell r="F231" t="str">
            <v>挂科</v>
          </cell>
        </row>
        <row r="232">
          <cell r="E232" t="str">
            <v>黄明伟</v>
          </cell>
          <cell r="F232" t="str">
            <v>挂科</v>
          </cell>
        </row>
        <row r="233">
          <cell r="E233" t="str">
            <v>石安山</v>
          </cell>
          <cell r="F233" t="str">
            <v>挂科</v>
          </cell>
        </row>
        <row r="234">
          <cell r="E234" t="str">
            <v>梁家英</v>
          </cell>
          <cell r="F234" t="str">
            <v>挂科</v>
          </cell>
        </row>
        <row r="235">
          <cell r="E235" t="str">
            <v>黄铂瑞</v>
          </cell>
          <cell r="F235" t="str">
            <v>挂科</v>
          </cell>
        </row>
        <row r="236">
          <cell r="E236" t="str">
            <v>陈明辉</v>
          </cell>
          <cell r="F236" t="str">
            <v>挂科</v>
          </cell>
        </row>
        <row r="237">
          <cell r="E237" t="str">
            <v>汤润江</v>
          </cell>
          <cell r="F237" t="str">
            <v>挂科</v>
          </cell>
        </row>
        <row r="238">
          <cell r="E238" t="str">
            <v>梁鸿基</v>
          </cell>
          <cell r="F238" t="str">
            <v>挂科</v>
          </cell>
        </row>
        <row r="239">
          <cell r="E239" t="str">
            <v>曾家俊</v>
          </cell>
          <cell r="F239" t="str">
            <v>挂科</v>
          </cell>
        </row>
        <row r="240">
          <cell r="E240" t="str">
            <v>林思源</v>
          </cell>
          <cell r="F240" t="str">
            <v>挂科</v>
          </cell>
        </row>
        <row r="241">
          <cell r="E241" t="str">
            <v>黄泽型</v>
          </cell>
          <cell r="F241" t="str">
            <v>挂科</v>
          </cell>
        </row>
        <row r="242">
          <cell r="E242" t="str">
            <v>陈嵩丹</v>
          </cell>
          <cell r="F242" t="str">
            <v>挂科</v>
          </cell>
        </row>
        <row r="243">
          <cell r="E243" t="str">
            <v>周为民</v>
          </cell>
          <cell r="F243" t="str">
            <v>挂科</v>
          </cell>
        </row>
        <row r="244">
          <cell r="E244" t="str">
            <v>梁卓栋</v>
          </cell>
          <cell r="F244" t="str">
            <v>挂科</v>
          </cell>
        </row>
        <row r="245">
          <cell r="E245" t="str">
            <v>徐方明</v>
          </cell>
          <cell r="F245" t="str">
            <v>挂科</v>
          </cell>
        </row>
        <row r="246">
          <cell r="E246" t="str">
            <v>邓翔文</v>
          </cell>
          <cell r="F246" t="str">
            <v>挂科</v>
          </cell>
        </row>
        <row r="247">
          <cell r="E247" t="str">
            <v>陈捷</v>
          </cell>
          <cell r="F247" t="str">
            <v>挂科</v>
          </cell>
        </row>
        <row r="248">
          <cell r="E248" t="str">
            <v>郭一琳</v>
          </cell>
          <cell r="F248" t="str">
            <v>挂科</v>
          </cell>
        </row>
        <row r="249">
          <cell r="E249" t="str">
            <v>吴锐航</v>
          </cell>
          <cell r="F249" t="str">
            <v>挂科</v>
          </cell>
        </row>
        <row r="250">
          <cell r="E250" t="str">
            <v>吴超</v>
          </cell>
          <cell r="F250" t="str">
            <v>挂科</v>
          </cell>
        </row>
        <row r="251">
          <cell r="E251" t="str">
            <v>王金铭</v>
          </cell>
          <cell r="F251" t="str">
            <v>挂科</v>
          </cell>
        </row>
        <row r="252">
          <cell r="E252" t="str">
            <v>邵洋铿</v>
          </cell>
          <cell r="F252" t="str">
            <v>挂科</v>
          </cell>
        </row>
        <row r="253">
          <cell r="E253" t="str">
            <v>罗子谦</v>
          </cell>
          <cell r="F253" t="str">
            <v>挂科</v>
          </cell>
        </row>
        <row r="254">
          <cell r="E254" t="str">
            <v>曹清伟</v>
          </cell>
          <cell r="F254" t="str">
            <v>挂科</v>
          </cell>
        </row>
        <row r="255">
          <cell r="E255" t="str">
            <v>黄明伟</v>
          </cell>
          <cell r="F255" t="str">
            <v>挂科</v>
          </cell>
        </row>
        <row r="256">
          <cell r="E256" t="str">
            <v>梁家英</v>
          </cell>
          <cell r="F256" t="str">
            <v>挂科</v>
          </cell>
        </row>
        <row r="257">
          <cell r="E257" t="str">
            <v>黄铂瑞</v>
          </cell>
          <cell r="F257" t="str">
            <v>挂科</v>
          </cell>
        </row>
        <row r="258">
          <cell r="E258" t="str">
            <v>林思源</v>
          </cell>
          <cell r="F258" t="str">
            <v>挂科</v>
          </cell>
        </row>
        <row r="259">
          <cell r="E259" t="str">
            <v>张文浩</v>
          </cell>
          <cell r="F259" t="str">
            <v>挂科</v>
          </cell>
        </row>
        <row r="260">
          <cell r="E260" t="str">
            <v>袁胜杰</v>
          </cell>
          <cell r="F260" t="str">
            <v>挂科</v>
          </cell>
        </row>
        <row r="261">
          <cell r="E261" t="str">
            <v>陈捷</v>
          </cell>
          <cell r="F261" t="str">
            <v>挂科</v>
          </cell>
        </row>
        <row r="262">
          <cell r="E262" t="str">
            <v>袁凡露</v>
          </cell>
          <cell r="F262" t="str">
            <v>挂科</v>
          </cell>
        </row>
        <row r="263">
          <cell r="E263" t="str">
            <v>吴超</v>
          </cell>
          <cell r="F263" t="str">
            <v>挂科</v>
          </cell>
        </row>
        <row r="264">
          <cell r="E264" t="str">
            <v>卢志聪</v>
          </cell>
          <cell r="F264" t="str">
            <v>挂科</v>
          </cell>
        </row>
        <row r="265">
          <cell r="E265" t="str">
            <v>许志鹏</v>
          </cell>
          <cell r="F265" t="str">
            <v>挂科</v>
          </cell>
        </row>
        <row r="266">
          <cell r="E266" t="str">
            <v>招嘉浩</v>
          </cell>
          <cell r="F266" t="str">
            <v>挂科</v>
          </cell>
        </row>
        <row r="267">
          <cell r="E267" t="str">
            <v>林洋艺</v>
          </cell>
          <cell r="F267" t="str">
            <v>挂科</v>
          </cell>
        </row>
        <row r="268">
          <cell r="E268" t="str">
            <v>陈嵩丹</v>
          </cell>
          <cell r="F268" t="str">
            <v>挂科</v>
          </cell>
        </row>
        <row r="269">
          <cell r="E269" t="str">
            <v>黄文雄</v>
          </cell>
          <cell r="F269" t="str">
            <v>挂科</v>
          </cell>
        </row>
        <row r="270">
          <cell r="E270" t="str">
            <v>叶凌枫</v>
          </cell>
          <cell r="F270" t="str">
            <v>挂科</v>
          </cell>
        </row>
        <row r="271">
          <cell r="E271" t="str">
            <v>郭一琳</v>
          </cell>
          <cell r="F271" t="str">
            <v>挂科</v>
          </cell>
        </row>
        <row r="272">
          <cell r="E272" t="str">
            <v>胡琼丹</v>
          </cell>
          <cell r="F272" t="str">
            <v>挂科</v>
          </cell>
        </row>
        <row r="273">
          <cell r="E273" t="str">
            <v>张健</v>
          </cell>
          <cell r="F273" t="str">
            <v>挂科</v>
          </cell>
        </row>
        <row r="274">
          <cell r="E274" t="str">
            <v>曾家俊</v>
          </cell>
          <cell r="F274" t="str">
            <v>挂科</v>
          </cell>
        </row>
        <row r="275">
          <cell r="E275" t="str">
            <v>左西雨</v>
          </cell>
          <cell r="F275" t="str">
            <v>挂科</v>
          </cell>
        </row>
        <row r="276">
          <cell r="E276" t="str">
            <v>钟伟涛</v>
          </cell>
          <cell r="F276" t="str">
            <v>挂科</v>
          </cell>
        </row>
        <row r="277">
          <cell r="E277" t="str">
            <v>罗子谦</v>
          </cell>
          <cell r="F277" t="str">
            <v>挂科</v>
          </cell>
        </row>
        <row r="278">
          <cell r="E278" t="str">
            <v>梁家英</v>
          </cell>
          <cell r="F278" t="str">
            <v>挂科</v>
          </cell>
        </row>
        <row r="279">
          <cell r="E279" t="str">
            <v>黄明伟</v>
          </cell>
          <cell r="F279" t="str">
            <v>挂科</v>
          </cell>
        </row>
        <row r="280">
          <cell r="E280" t="str">
            <v>祝亦哲</v>
          </cell>
          <cell r="F280" t="str">
            <v>挂科</v>
          </cell>
        </row>
        <row r="281">
          <cell r="E281" t="str">
            <v>张德健</v>
          </cell>
          <cell r="F281" t="str">
            <v>挂科</v>
          </cell>
        </row>
        <row r="282">
          <cell r="E282" t="str">
            <v>黄铂瑞</v>
          </cell>
          <cell r="F282" t="str">
            <v>挂科</v>
          </cell>
        </row>
        <row r="283">
          <cell r="E283" t="str">
            <v>查晨扬</v>
          </cell>
          <cell r="F283" t="str">
            <v>挂科</v>
          </cell>
        </row>
        <row r="284">
          <cell r="E284" t="str">
            <v>黄明伟</v>
          </cell>
          <cell r="F284" t="str">
            <v>挂科</v>
          </cell>
        </row>
        <row r="285">
          <cell r="E285" t="str">
            <v>罗旭熙</v>
          </cell>
          <cell r="F285" t="str">
            <v>挂科</v>
          </cell>
        </row>
        <row r="286">
          <cell r="E286" t="str">
            <v>梁卓栋</v>
          </cell>
          <cell r="F286" t="str">
            <v>挂科</v>
          </cell>
        </row>
        <row r="287">
          <cell r="E287" t="str">
            <v>莫颜康</v>
          </cell>
          <cell r="F287" t="str">
            <v>挂科</v>
          </cell>
        </row>
        <row r="288">
          <cell r="E288" t="str">
            <v>潘超</v>
          </cell>
          <cell r="F288" t="str">
            <v>挂科</v>
          </cell>
        </row>
        <row r="289">
          <cell r="E289" t="str">
            <v>梁家英</v>
          </cell>
          <cell r="F289" t="str">
            <v>挂科</v>
          </cell>
        </row>
        <row r="290">
          <cell r="E290" t="str">
            <v>胡国庆</v>
          </cell>
          <cell r="F290" t="str">
            <v>挂科</v>
          </cell>
        </row>
        <row r="291">
          <cell r="E291" t="str">
            <v>胡国庆</v>
          </cell>
          <cell r="F291" t="str">
            <v>挂科</v>
          </cell>
        </row>
        <row r="292">
          <cell r="E292" t="str">
            <v>罗锦棠</v>
          </cell>
          <cell r="F292" t="str">
            <v>挂科</v>
          </cell>
        </row>
        <row r="293">
          <cell r="E293" t="str">
            <v>唐劲</v>
          </cell>
          <cell r="F293" t="str">
            <v>挂科</v>
          </cell>
        </row>
        <row r="294">
          <cell r="E294" t="str">
            <v>成旭恒</v>
          </cell>
          <cell r="F294" t="str">
            <v>挂科</v>
          </cell>
        </row>
        <row r="295">
          <cell r="E295" t="str">
            <v>潘超</v>
          </cell>
          <cell r="F295" t="str">
            <v>挂科</v>
          </cell>
        </row>
        <row r="296">
          <cell r="E296" t="str">
            <v>张文浩</v>
          </cell>
          <cell r="F296" t="str">
            <v>挂科</v>
          </cell>
        </row>
        <row r="297">
          <cell r="E297" t="str">
            <v>左西雨</v>
          </cell>
          <cell r="F297" t="str">
            <v>挂科</v>
          </cell>
        </row>
        <row r="298">
          <cell r="E298" t="str">
            <v>陈泓材</v>
          </cell>
          <cell r="F298" t="str">
            <v>挂科</v>
          </cell>
        </row>
        <row r="299">
          <cell r="E299" t="str">
            <v>杨松立</v>
          </cell>
          <cell r="F299" t="str">
            <v>挂科</v>
          </cell>
        </row>
        <row r="300">
          <cell r="E300" t="str">
            <v>许志鹏</v>
          </cell>
          <cell r="F300" t="str">
            <v>挂科</v>
          </cell>
        </row>
        <row r="301">
          <cell r="E301" t="str">
            <v>许志鹏</v>
          </cell>
          <cell r="F301" t="str">
            <v>挂科</v>
          </cell>
        </row>
        <row r="302">
          <cell r="E302" t="str">
            <v>胡琼丹</v>
          </cell>
          <cell r="F302" t="str">
            <v>挂科</v>
          </cell>
        </row>
        <row r="303">
          <cell r="E303" t="str">
            <v>陆德鹏</v>
          </cell>
          <cell r="F303" t="str">
            <v>挂科</v>
          </cell>
        </row>
        <row r="304">
          <cell r="E304" t="str">
            <v>曹清伟</v>
          </cell>
          <cell r="F304" t="str">
            <v>挂科</v>
          </cell>
        </row>
      </sheetData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 "/>
      <sheetName val="体侧合格"/>
      <sheetName val="挂科"/>
      <sheetName val="标记"/>
      <sheetName val="18"/>
    </sheetNames>
    <sheetDataSet>
      <sheetData sheetId="0"/>
      <sheetData sheetId="1"/>
      <sheetData sheetId="2"/>
      <sheetData sheetId="3"/>
      <sheetData sheetId="4">
        <row r="2">
          <cell r="C2" t="str">
            <v>朱卓莹</v>
          </cell>
          <cell r="D2">
            <v>1</v>
          </cell>
        </row>
        <row r="3">
          <cell r="C3" t="str">
            <v>钟晓彤</v>
          </cell>
          <cell r="D3">
            <v>1</v>
          </cell>
        </row>
        <row r="4">
          <cell r="C4" t="str">
            <v>吴宇婷</v>
          </cell>
          <cell r="D4">
            <v>1</v>
          </cell>
        </row>
        <row r="5">
          <cell r="C5" t="str">
            <v>史晓铄</v>
          </cell>
          <cell r="D5">
            <v>1</v>
          </cell>
        </row>
        <row r="6">
          <cell r="C6" t="str">
            <v>彭静雯</v>
          </cell>
          <cell r="D6">
            <v>1</v>
          </cell>
        </row>
        <row r="7">
          <cell r="C7" t="str">
            <v>李镒健</v>
          </cell>
          <cell r="D7">
            <v>1</v>
          </cell>
        </row>
        <row r="8">
          <cell r="C8" t="str">
            <v>李海晴</v>
          </cell>
          <cell r="D8">
            <v>1</v>
          </cell>
        </row>
        <row r="9">
          <cell r="C9" t="str">
            <v>甘宗豪</v>
          </cell>
          <cell r="D9">
            <v>1</v>
          </cell>
        </row>
        <row r="10">
          <cell r="C10" t="str">
            <v>丁子倩</v>
          </cell>
          <cell r="D10">
            <v>1</v>
          </cell>
        </row>
        <row r="11">
          <cell r="C11" t="str">
            <v>陈宜</v>
          </cell>
          <cell r="D11">
            <v>1</v>
          </cell>
        </row>
        <row r="12">
          <cell r="C12" t="str">
            <v>张泽盛</v>
          </cell>
          <cell r="D12">
            <v>1</v>
          </cell>
        </row>
        <row r="13">
          <cell r="C13" t="str">
            <v>谢琦</v>
          </cell>
          <cell r="D13">
            <v>1</v>
          </cell>
        </row>
        <row r="14">
          <cell r="C14" t="str">
            <v>汤梓晴</v>
          </cell>
          <cell r="D14">
            <v>1</v>
          </cell>
        </row>
        <row r="15">
          <cell r="C15" t="str">
            <v>李星潼</v>
          </cell>
          <cell r="D15">
            <v>1</v>
          </cell>
        </row>
        <row r="16">
          <cell r="C16" t="str">
            <v>赖晓彬</v>
          </cell>
          <cell r="D16">
            <v>1</v>
          </cell>
        </row>
        <row r="17">
          <cell r="C17" t="str">
            <v>黄语彤</v>
          </cell>
          <cell r="D17">
            <v>1</v>
          </cell>
        </row>
        <row r="18">
          <cell r="C18" t="str">
            <v>黄碧佳</v>
          </cell>
          <cell r="D18">
            <v>1</v>
          </cell>
        </row>
        <row r="19">
          <cell r="C19" t="str">
            <v>胡冰清</v>
          </cell>
          <cell r="D19">
            <v>1</v>
          </cell>
        </row>
        <row r="20">
          <cell r="C20" t="str">
            <v>何珊珊</v>
          </cell>
          <cell r="D20">
            <v>1</v>
          </cell>
        </row>
        <row r="21">
          <cell r="C21" t="str">
            <v>樊晓晴</v>
          </cell>
          <cell r="D21">
            <v>1</v>
          </cell>
        </row>
        <row r="22">
          <cell r="C22" t="str">
            <v>蔡钰珊</v>
          </cell>
          <cell r="D22">
            <v>1</v>
          </cell>
        </row>
        <row r="23">
          <cell r="C23" t="str">
            <v>吴昂澄</v>
          </cell>
          <cell r="D23">
            <v>1</v>
          </cell>
        </row>
        <row r="24">
          <cell r="C24" t="str">
            <v>翁泓生</v>
          </cell>
          <cell r="D24">
            <v>1</v>
          </cell>
        </row>
        <row r="25">
          <cell r="C25" t="str">
            <v>麦展慈</v>
          </cell>
          <cell r="D25">
            <v>1</v>
          </cell>
        </row>
        <row r="26">
          <cell r="C26" t="str">
            <v>何敢彪</v>
          </cell>
          <cell r="D26">
            <v>1</v>
          </cell>
        </row>
        <row r="27">
          <cell r="C27" t="str">
            <v>陈师妍</v>
          </cell>
          <cell r="D27">
            <v>1</v>
          </cell>
        </row>
        <row r="28">
          <cell r="C28" t="str">
            <v>温紫茹</v>
          </cell>
          <cell r="D28">
            <v>1</v>
          </cell>
        </row>
        <row r="29">
          <cell r="C29" t="str">
            <v>林政</v>
          </cell>
          <cell r="D29">
            <v>1</v>
          </cell>
        </row>
        <row r="30">
          <cell r="C30" t="str">
            <v>何天行</v>
          </cell>
          <cell r="D30">
            <v>1</v>
          </cell>
        </row>
        <row r="31">
          <cell r="C31" t="str">
            <v>冯瑞芬</v>
          </cell>
          <cell r="D31">
            <v>1</v>
          </cell>
        </row>
        <row r="32">
          <cell r="C32" t="str">
            <v>陈粤华</v>
          </cell>
          <cell r="D32">
            <v>1</v>
          </cell>
        </row>
        <row r="33">
          <cell r="C33" t="str">
            <v>汤富章</v>
          </cell>
          <cell r="D33">
            <v>1</v>
          </cell>
        </row>
        <row r="34">
          <cell r="C34" t="str">
            <v>刘永军</v>
          </cell>
          <cell r="D34">
            <v>1</v>
          </cell>
        </row>
        <row r="35">
          <cell r="C35" t="str">
            <v>林鑫</v>
          </cell>
          <cell r="D35">
            <v>1</v>
          </cell>
        </row>
        <row r="36">
          <cell r="C36" t="str">
            <v>劳秀雯</v>
          </cell>
          <cell r="D36">
            <v>1</v>
          </cell>
        </row>
        <row r="37">
          <cell r="C37" t="str">
            <v>黄国斌</v>
          </cell>
          <cell r="D37">
            <v>1</v>
          </cell>
        </row>
        <row r="38">
          <cell r="C38" t="str">
            <v>岑佳俊</v>
          </cell>
          <cell r="D38">
            <v>1</v>
          </cell>
        </row>
        <row r="39">
          <cell r="C39" t="str">
            <v>谢增杰</v>
          </cell>
          <cell r="D39">
            <v>1</v>
          </cell>
        </row>
        <row r="40">
          <cell r="C40" t="str">
            <v>陈隽用</v>
          </cell>
          <cell r="D40">
            <v>1</v>
          </cell>
        </row>
        <row r="41">
          <cell r="C41" t="str">
            <v>张梓荣</v>
          </cell>
          <cell r="D41">
            <v>1</v>
          </cell>
        </row>
        <row r="42">
          <cell r="C42" t="str">
            <v>张伟恒</v>
          </cell>
          <cell r="D42">
            <v>1</v>
          </cell>
        </row>
        <row r="43">
          <cell r="C43" t="str">
            <v>吴林芷</v>
          </cell>
          <cell r="D43">
            <v>1</v>
          </cell>
        </row>
        <row r="44">
          <cell r="C44" t="str">
            <v>刘雨晴</v>
          </cell>
          <cell r="D44">
            <v>1</v>
          </cell>
        </row>
        <row r="45">
          <cell r="C45" t="str">
            <v>李锦童</v>
          </cell>
          <cell r="D45">
            <v>1</v>
          </cell>
        </row>
        <row r="46">
          <cell r="C46" t="str">
            <v>黄亮贤</v>
          </cell>
          <cell r="D46">
            <v>1</v>
          </cell>
        </row>
        <row r="47">
          <cell r="C47" t="str">
            <v>钟伟涛</v>
          </cell>
          <cell r="D47">
            <v>1</v>
          </cell>
        </row>
        <row r="48">
          <cell r="C48" t="str">
            <v>赵惠敏</v>
          </cell>
          <cell r="D48">
            <v>1</v>
          </cell>
        </row>
        <row r="49">
          <cell r="C49" t="str">
            <v>魏奇龙</v>
          </cell>
          <cell r="D49">
            <v>1</v>
          </cell>
        </row>
        <row r="50">
          <cell r="C50" t="str">
            <v>梁隽灵</v>
          </cell>
          <cell r="D50">
            <v>1</v>
          </cell>
        </row>
        <row r="51">
          <cell r="C51" t="str">
            <v>李俊龙</v>
          </cell>
          <cell r="D51">
            <v>1</v>
          </cell>
        </row>
        <row r="52">
          <cell r="C52" t="str">
            <v>黄奕武</v>
          </cell>
          <cell r="D52">
            <v>1</v>
          </cell>
        </row>
        <row r="53">
          <cell r="C53" t="str">
            <v>叶华彬</v>
          </cell>
          <cell r="D53">
            <v>1</v>
          </cell>
        </row>
        <row r="54">
          <cell r="C54" t="str">
            <v>黎镇宇</v>
          </cell>
          <cell r="D54">
            <v>1</v>
          </cell>
        </row>
        <row r="55">
          <cell r="C55" t="str">
            <v>赖耿东</v>
          </cell>
          <cell r="D55">
            <v>1</v>
          </cell>
        </row>
        <row r="56">
          <cell r="C56" t="str">
            <v>袁华聪</v>
          </cell>
          <cell r="D56">
            <v>1</v>
          </cell>
        </row>
        <row r="57">
          <cell r="C57" t="str">
            <v>尹静雯</v>
          </cell>
          <cell r="D57">
            <v>1</v>
          </cell>
        </row>
        <row r="58">
          <cell r="C58" t="str">
            <v>杨俊锋</v>
          </cell>
          <cell r="D58">
            <v>1</v>
          </cell>
        </row>
        <row r="59">
          <cell r="C59" t="str">
            <v>霍永杰</v>
          </cell>
          <cell r="D59">
            <v>1</v>
          </cell>
        </row>
        <row r="60">
          <cell r="C60" t="str">
            <v>冯燕玉</v>
          </cell>
          <cell r="D60">
            <v>1</v>
          </cell>
        </row>
        <row r="61">
          <cell r="C61" t="str">
            <v>方锦松</v>
          </cell>
          <cell r="D61">
            <v>1</v>
          </cell>
        </row>
        <row r="62">
          <cell r="C62" t="str">
            <v>陈文源</v>
          </cell>
          <cell r="D62">
            <v>1</v>
          </cell>
        </row>
        <row r="63">
          <cell r="C63" t="str">
            <v>陈伟杰</v>
          </cell>
          <cell r="D63">
            <v>1</v>
          </cell>
        </row>
        <row r="64">
          <cell r="C64" t="str">
            <v>冯志辉</v>
          </cell>
          <cell r="D64">
            <v>1</v>
          </cell>
        </row>
        <row r="65">
          <cell r="C65" t="str">
            <v>郑迪钊</v>
          </cell>
          <cell r="D65">
            <v>1</v>
          </cell>
        </row>
        <row r="66">
          <cell r="C66" t="str">
            <v>许振广</v>
          </cell>
          <cell r="D66">
            <v>1</v>
          </cell>
        </row>
        <row r="67">
          <cell r="C67" t="str">
            <v>林殿迟</v>
          </cell>
          <cell r="D67">
            <v>1</v>
          </cell>
        </row>
        <row r="68">
          <cell r="C68" t="str">
            <v>李逊</v>
          </cell>
          <cell r="D68">
            <v>1</v>
          </cell>
        </row>
        <row r="69">
          <cell r="C69" t="str">
            <v>陈舒怡</v>
          </cell>
          <cell r="D69">
            <v>1</v>
          </cell>
        </row>
        <row r="70">
          <cell r="C70" t="str">
            <v>陈杭钦</v>
          </cell>
          <cell r="D70">
            <v>1</v>
          </cell>
        </row>
        <row r="71">
          <cell r="C71" t="str">
            <v>刘立新</v>
          </cell>
          <cell r="D71">
            <v>1</v>
          </cell>
        </row>
        <row r="72">
          <cell r="C72" t="str">
            <v>姚育鑫</v>
          </cell>
          <cell r="D72">
            <v>1</v>
          </cell>
        </row>
        <row r="73">
          <cell r="C73" t="str">
            <v>高迦泳</v>
          </cell>
          <cell r="D73">
            <v>1</v>
          </cell>
        </row>
        <row r="74">
          <cell r="C74" t="str">
            <v>莫比林</v>
          </cell>
          <cell r="D74">
            <v>1</v>
          </cell>
        </row>
        <row r="75">
          <cell r="C75" t="str">
            <v>李广枫</v>
          </cell>
          <cell r="D75">
            <v>1</v>
          </cell>
        </row>
        <row r="76">
          <cell r="C76" t="str">
            <v>杜晓娜</v>
          </cell>
          <cell r="D76">
            <v>1</v>
          </cell>
        </row>
        <row r="77">
          <cell r="C77" t="str">
            <v>周瑞钰</v>
          </cell>
          <cell r="D77">
            <v>1</v>
          </cell>
        </row>
        <row r="78">
          <cell r="C78" t="str">
            <v>钟卓绰</v>
          </cell>
          <cell r="D78">
            <v>1</v>
          </cell>
        </row>
        <row r="79">
          <cell r="C79" t="str">
            <v>吴志珊</v>
          </cell>
          <cell r="D79">
            <v>1</v>
          </cell>
        </row>
        <row r="80">
          <cell r="C80" t="str">
            <v>田锐豪</v>
          </cell>
          <cell r="D80">
            <v>1</v>
          </cell>
        </row>
        <row r="81">
          <cell r="C81" t="str">
            <v>刘敏宁</v>
          </cell>
          <cell r="D81">
            <v>1</v>
          </cell>
        </row>
        <row r="82">
          <cell r="C82" t="str">
            <v>黄文慧</v>
          </cell>
          <cell r="D82">
            <v>1</v>
          </cell>
        </row>
        <row r="83">
          <cell r="C83" t="str">
            <v>杜幸莹</v>
          </cell>
          <cell r="D83">
            <v>1</v>
          </cell>
        </row>
        <row r="84">
          <cell r="C84" t="str">
            <v>周俊锋</v>
          </cell>
          <cell r="D84">
            <v>1</v>
          </cell>
        </row>
        <row r="85">
          <cell r="C85" t="str">
            <v>郑锦娜</v>
          </cell>
          <cell r="D85">
            <v>1</v>
          </cell>
        </row>
        <row r="86">
          <cell r="C86" t="str">
            <v>张立</v>
          </cell>
          <cell r="D86">
            <v>1</v>
          </cell>
        </row>
        <row r="87">
          <cell r="C87" t="str">
            <v>余洁文</v>
          </cell>
          <cell r="D87">
            <v>1</v>
          </cell>
        </row>
        <row r="88">
          <cell r="C88" t="str">
            <v>谢靖泓</v>
          </cell>
          <cell r="D88">
            <v>1</v>
          </cell>
        </row>
        <row r="89">
          <cell r="C89" t="str">
            <v>吴嘉伟</v>
          </cell>
          <cell r="D89">
            <v>1</v>
          </cell>
        </row>
        <row r="90">
          <cell r="C90" t="str">
            <v>刘卉</v>
          </cell>
          <cell r="D90">
            <v>1</v>
          </cell>
        </row>
        <row r="91">
          <cell r="C91" t="str">
            <v>林润丰</v>
          </cell>
          <cell r="D91">
            <v>1</v>
          </cell>
        </row>
        <row r="92">
          <cell r="C92" t="str">
            <v>李彩瑶</v>
          </cell>
          <cell r="D92">
            <v>1</v>
          </cell>
        </row>
        <row r="93">
          <cell r="C93" t="str">
            <v>江雪怡</v>
          </cell>
          <cell r="D93">
            <v>1</v>
          </cell>
        </row>
        <row r="94">
          <cell r="C94" t="str">
            <v>何元浩</v>
          </cell>
          <cell r="D94">
            <v>1</v>
          </cell>
        </row>
        <row r="95">
          <cell r="C95" t="str">
            <v>周东东</v>
          </cell>
          <cell r="D95">
            <v>1</v>
          </cell>
        </row>
        <row r="96">
          <cell r="C96" t="str">
            <v>袁艳菲</v>
          </cell>
          <cell r="D96">
            <v>1</v>
          </cell>
        </row>
        <row r="97">
          <cell r="C97" t="str">
            <v>杨方鑫</v>
          </cell>
          <cell r="D97">
            <v>1</v>
          </cell>
        </row>
        <row r="98">
          <cell r="C98" t="str">
            <v>谢雪端</v>
          </cell>
          <cell r="D98">
            <v>1</v>
          </cell>
        </row>
        <row r="99">
          <cell r="C99" t="str">
            <v>彭威</v>
          </cell>
          <cell r="D99">
            <v>1</v>
          </cell>
        </row>
        <row r="100">
          <cell r="C100" t="str">
            <v>梁家诚</v>
          </cell>
          <cell r="D100">
            <v>1</v>
          </cell>
        </row>
        <row r="101">
          <cell r="C101" t="str">
            <v>赖少纯</v>
          </cell>
          <cell r="D101">
            <v>1</v>
          </cell>
        </row>
        <row r="102">
          <cell r="C102" t="str">
            <v>董有康</v>
          </cell>
          <cell r="D102">
            <v>1</v>
          </cell>
        </row>
        <row r="103">
          <cell r="C103" t="str">
            <v>董亚蓉</v>
          </cell>
          <cell r="D103">
            <v>1</v>
          </cell>
        </row>
        <row r="104">
          <cell r="C104" t="str">
            <v>陈源爵</v>
          </cell>
          <cell r="D104">
            <v>1</v>
          </cell>
        </row>
        <row r="105">
          <cell r="C105" t="str">
            <v>陈彩苑</v>
          </cell>
          <cell r="D105">
            <v>1</v>
          </cell>
        </row>
        <row r="106">
          <cell r="C106" t="str">
            <v>蔡文德</v>
          </cell>
          <cell r="D106">
            <v>1</v>
          </cell>
        </row>
        <row r="107">
          <cell r="C107" t="str">
            <v>周宇琦</v>
          </cell>
          <cell r="D107">
            <v>1</v>
          </cell>
        </row>
        <row r="108">
          <cell r="C108" t="str">
            <v>袁芷晴</v>
          </cell>
          <cell r="D108">
            <v>1</v>
          </cell>
        </row>
        <row r="109">
          <cell r="C109" t="str">
            <v>罗叶平</v>
          </cell>
          <cell r="D109">
            <v>1</v>
          </cell>
        </row>
        <row r="110">
          <cell r="C110" t="str">
            <v>李卢仪</v>
          </cell>
          <cell r="D110">
            <v>1</v>
          </cell>
        </row>
        <row r="111">
          <cell r="C111" t="str">
            <v>何彬浩</v>
          </cell>
          <cell r="D111">
            <v>1</v>
          </cell>
        </row>
        <row r="112">
          <cell r="C112" t="str">
            <v>邓飞龙</v>
          </cell>
          <cell r="D112">
            <v>1</v>
          </cell>
        </row>
        <row r="113">
          <cell r="C113" t="str">
            <v>张德健</v>
          </cell>
          <cell r="D113">
            <v>1</v>
          </cell>
        </row>
        <row r="114">
          <cell r="C114" t="str">
            <v>徐瀚捷</v>
          </cell>
          <cell r="D114">
            <v>1</v>
          </cell>
        </row>
        <row r="115">
          <cell r="C115" t="str">
            <v>王誉</v>
          </cell>
          <cell r="D115">
            <v>1</v>
          </cell>
        </row>
        <row r="116">
          <cell r="C116" t="str">
            <v>王宇</v>
          </cell>
          <cell r="D116">
            <v>1</v>
          </cell>
        </row>
        <row r="117">
          <cell r="C117" t="str">
            <v>马宇航</v>
          </cell>
          <cell r="D117">
            <v>1</v>
          </cell>
        </row>
        <row r="118">
          <cell r="C118" t="str">
            <v>刘美婷</v>
          </cell>
          <cell r="D118">
            <v>1</v>
          </cell>
        </row>
        <row r="119">
          <cell r="C119" t="str">
            <v>胡丰泽</v>
          </cell>
          <cell r="D119">
            <v>1</v>
          </cell>
        </row>
        <row r="120">
          <cell r="C120" t="str">
            <v>何炯辉</v>
          </cell>
          <cell r="D120">
            <v>1</v>
          </cell>
        </row>
        <row r="121">
          <cell r="C121" t="str">
            <v>方梦伊</v>
          </cell>
          <cell r="D121">
            <v>1</v>
          </cell>
        </row>
        <row r="122">
          <cell r="C122" t="str">
            <v>陈宝莲</v>
          </cell>
          <cell r="D122">
            <v>1</v>
          </cell>
        </row>
        <row r="123">
          <cell r="C123" t="str">
            <v>张丽珊</v>
          </cell>
          <cell r="D123">
            <v>1</v>
          </cell>
        </row>
        <row r="124">
          <cell r="C124" t="str">
            <v>杨博文</v>
          </cell>
          <cell r="D124">
            <v>1</v>
          </cell>
        </row>
        <row r="125">
          <cell r="C125" t="str">
            <v>严振豪</v>
          </cell>
          <cell r="D125">
            <v>1</v>
          </cell>
        </row>
        <row r="126">
          <cell r="C126" t="str">
            <v>谢华辉</v>
          </cell>
          <cell r="D126">
            <v>1</v>
          </cell>
        </row>
        <row r="127">
          <cell r="C127" t="str">
            <v>谭博文</v>
          </cell>
          <cell r="D127">
            <v>1</v>
          </cell>
        </row>
        <row r="128">
          <cell r="C128" t="str">
            <v>钱亮</v>
          </cell>
          <cell r="D128">
            <v>1</v>
          </cell>
        </row>
        <row r="129">
          <cell r="C129" t="str">
            <v>卢华通</v>
          </cell>
          <cell r="D129">
            <v>1</v>
          </cell>
        </row>
        <row r="130">
          <cell r="C130" t="str">
            <v>刘忠鹏</v>
          </cell>
          <cell r="D130">
            <v>1</v>
          </cell>
        </row>
        <row r="131">
          <cell r="C131" t="str">
            <v>刘景东</v>
          </cell>
          <cell r="D131">
            <v>1</v>
          </cell>
        </row>
        <row r="132">
          <cell r="C132" t="str">
            <v>凌童</v>
          </cell>
          <cell r="D132">
            <v>1</v>
          </cell>
        </row>
        <row r="133">
          <cell r="C133" t="str">
            <v>李韦卓</v>
          </cell>
          <cell r="D133">
            <v>1</v>
          </cell>
        </row>
        <row r="134">
          <cell r="C134" t="str">
            <v>何俊淇</v>
          </cell>
          <cell r="D134">
            <v>1</v>
          </cell>
        </row>
        <row r="135">
          <cell r="C135" t="str">
            <v>古佳榆</v>
          </cell>
          <cell r="D135">
            <v>1</v>
          </cell>
        </row>
        <row r="136">
          <cell r="C136" t="str">
            <v>方奕凯</v>
          </cell>
          <cell r="D136">
            <v>1</v>
          </cell>
        </row>
        <row r="137">
          <cell r="C137" t="str">
            <v>陈细洪</v>
          </cell>
          <cell r="D137">
            <v>1</v>
          </cell>
        </row>
        <row r="138">
          <cell r="C138" t="str">
            <v>陈胜杰</v>
          </cell>
          <cell r="D138">
            <v>1</v>
          </cell>
        </row>
        <row r="139">
          <cell r="C139" t="str">
            <v>陈俊杰</v>
          </cell>
          <cell r="D139">
            <v>1</v>
          </cell>
        </row>
        <row r="140">
          <cell r="C140" t="str">
            <v>陈泓楷</v>
          </cell>
          <cell r="D140">
            <v>1</v>
          </cell>
        </row>
        <row r="141">
          <cell r="C141" t="str">
            <v>陈莞城</v>
          </cell>
          <cell r="D141">
            <v>1</v>
          </cell>
        </row>
        <row r="142">
          <cell r="C142" t="str">
            <v>袁浩楠</v>
          </cell>
          <cell r="D142">
            <v>1</v>
          </cell>
        </row>
        <row r="143">
          <cell r="C143" t="str">
            <v>谢庆奋</v>
          </cell>
          <cell r="D143">
            <v>1</v>
          </cell>
        </row>
        <row r="144">
          <cell r="C144" t="str">
            <v>吴钰琳</v>
          </cell>
          <cell r="D144">
            <v>1</v>
          </cell>
        </row>
        <row r="145">
          <cell r="C145" t="str">
            <v>吴剑锋</v>
          </cell>
          <cell r="D145">
            <v>1</v>
          </cell>
        </row>
        <row r="146">
          <cell r="C146" t="str">
            <v>彭广文</v>
          </cell>
          <cell r="D146">
            <v>1</v>
          </cell>
        </row>
        <row r="147">
          <cell r="C147" t="str">
            <v>罗怡婷</v>
          </cell>
          <cell r="D147">
            <v>1</v>
          </cell>
        </row>
        <row r="148">
          <cell r="C148" t="str">
            <v>林毓超</v>
          </cell>
          <cell r="D148">
            <v>1</v>
          </cell>
        </row>
        <row r="149">
          <cell r="C149" t="str">
            <v>林泗鑫</v>
          </cell>
          <cell r="D149">
            <v>1</v>
          </cell>
        </row>
        <row r="150">
          <cell r="C150" t="str">
            <v>林魁武</v>
          </cell>
          <cell r="D150">
            <v>1</v>
          </cell>
        </row>
        <row r="151">
          <cell r="C151" t="str">
            <v>李荣</v>
          </cell>
          <cell r="D151">
            <v>1</v>
          </cell>
        </row>
        <row r="152">
          <cell r="C152" t="str">
            <v>李嘉豪</v>
          </cell>
          <cell r="D152">
            <v>1</v>
          </cell>
        </row>
        <row r="153">
          <cell r="C153" t="str">
            <v>李家雄</v>
          </cell>
          <cell r="D153">
            <v>1</v>
          </cell>
        </row>
        <row r="154">
          <cell r="C154" t="str">
            <v>黎恩桐</v>
          </cell>
          <cell r="D154">
            <v>1</v>
          </cell>
        </row>
        <row r="155">
          <cell r="C155" t="str">
            <v>黄奕森</v>
          </cell>
          <cell r="D155">
            <v>1</v>
          </cell>
        </row>
        <row r="156">
          <cell r="C156" t="str">
            <v>黄佳哲</v>
          </cell>
          <cell r="D156">
            <v>1</v>
          </cell>
        </row>
        <row r="157">
          <cell r="C157" t="str">
            <v>冯锦锋</v>
          </cell>
          <cell r="D157">
            <v>1</v>
          </cell>
        </row>
        <row r="158">
          <cell r="C158" t="str">
            <v>陈玲鸿</v>
          </cell>
          <cell r="D158">
            <v>1</v>
          </cell>
        </row>
        <row r="159">
          <cell r="C159" t="str">
            <v>曾家俊</v>
          </cell>
          <cell r="D159">
            <v>1</v>
          </cell>
        </row>
        <row r="160">
          <cell r="C160" t="str">
            <v>钟日成</v>
          </cell>
          <cell r="D160">
            <v>1</v>
          </cell>
        </row>
        <row r="161">
          <cell r="C161" t="str">
            <v>郑扬鹏</v>
          </cell>
          <cell r="D161">
            <v>1</v>
          </cell>
        </row>
        <row r="162">
          <cell r="C162" t="str">
            <v>谢倩霞</v>
          </cell>
          <cell r="D162">
            <v>1</v>
          </cell>
        </row>
        <row r="163">
          <cell r="C163" t="str">
            <v>王展</v>
          </cell>
          <cell r="D163">
            <v>1</v>
          </cell>
        </row>
        <row r="164">
          <cell r="C164" t="str">
            <v>王玮</v>
          </cell>
          <cell r="D164">
            <v>1</v>
          </cell>
        </row>
        <row r="165">
          <cell r="C165" t="str">
            <v>莫怀清</v>
          </cell>
          <cell r="D165">
            <v>1</v>
          </cell>
        </row>
        <row r="166">
          <cell r="C166" t="str">
            <v>江建全</v>
          </cell>
          <cell r="D166">
            <v>1</v>
          </cell>
        </row>
        <row r="167">
          <cell r="C167" t="str">
            <v>黄伟原</v>
          </cell>
          <cell r="D167">
            <v>1</v>
          </cell>
        </row>
        <row r="168">
          <cell r="C168" t="str">
            <v>何海文</v>
          </cell>
          <cell r="D168">
            <v>1</v>
          </cell>
        </row>
        <row r="169">
          <cell r="C169" t="str">
            <v>陈嵩丹</v>
          </cell>
          <cell r="D169">
            <v>1</v>
          </cell>
        </row>
        <row r="170">
          <cell r="C170" t="str">
            <v>钟伟涛</v>
          </cell>
          <cell r="D170">
            <v>1</v>
          </cell>
        </row>
        <row r="171">
          <cell r="C171" t="str">
            <v>张兆劲</v>
          </cell>
          <cell r="D171">
            <v>1</v>
          </cell>
        </row>
        <row r="172">
          <cell r="C172" t="str">
            <v>张星金</v>
          </cell>
          <cell r="D172">
            <v>1</v>
          </cell>
        </row>
        <row r="173">
          <cell r="C173" t="str">
            <v>张鑫洪</v>
          </cell>
          <cell r="D173">
            <v>1</v>
          </cell>
        </row>
        <row r="174">
          <cell r="C174" t="str">
            <v>余骏远</v>
          </cell>
          <cell r="D174">
            <v>1</v>
          </cell>
        </row>
        <row r="175">
          <cell r="C175" t="str">
            <v>杨文滨</v>
          </cell>
          <cell r="D175">
            <v>1</v>
          </cell>
        </row>
        <row r="176">
          <cell r="C176" t="str">
            <v>杨松立</v>
          </cell>
          <cell r="D176">
            <v>1</v>
          </cell>
        </row>
        <row r="177">
          <cell r="C177" t="str">
            <v>吴源进</v>
          </cell>
          <cell r="D177">
            <v>1</v>
          </cell>
        </row>
        <row r="178">
          <cell r="C178" t="str">
            <v>刘乐东</v>
          </cell>
          <cell r="D178">
            <v>1</v>
          </cell>
        </row>
        <row r="179">
          <cell r="C179" t="str">
            <v>林武才</v>
          </cell>
          <cell r="D179">
            <v>1</v>
          </cell>
        </row>
        <row r="180">
          <cell r="C180" t="str">
            <v>李淑欣</v>
          </cell>
          <cell r="D180">
            <v>1</v>
          </cell>
        </row>
        <row r="181">
          <cell r="C181" t="str">
            <v>李坚平</v>
          </cell>
          <cell r="D181">
            <v>1</v>
          </cell>
        </row>
        <row r="182">
          <cell r="C182" t="str">
            <v>赖东娣</v>
          </cell>
          <cell r="D182">
            <v>1</v>
          </cell>
        </row>
        <row r="183">
          <cell r="C183" t="str">
            <v>孔海华</v>
          </cell>
          <cell r="D183">
            <v>1</v>
          </cell>
        </row>
        <row r="184">
          <cell r="C184" t="str">
            <v>黄永雄</v>
          </cell>
          <cell r="D184">
            <v>1</v>
          </cell>
        </row>
        <row r="185">
          <cell r="C185" t="str">
            <v>何凯迪</v>
          </cell>
          <cell r="D185">
            <v>1</v>
          </cell>
        </row>
        <row r="186">
          <cell r="C186" t="str">
            <v>钟子铉</v>
          </cell>
          <cell r="D186">
            <v>1</v>
          </cell>
        </row>
        <row r="187">
          <cell r="C187" t="str">
            <v>张人双</v>
          </cell>
          <cell r="D187">
            <v>1</v>
          </cell>
        </row>
        <row r="188">
          <cell r="C188" t="str">
            <v>吴辉恒</v>
          </cell>
          <cell r="D188">
            <v>1</v>
          </cell>
        </row>
        <row r="189">
          <cell r="C189" t="str">
            <v>欧洛君</v>
          </cell>
          <cell r="D189">
            <v>1</v>
          </cell>
        </row>
        <row r="190">
          <cell r="C190" t="str">
            <v>罗旭熙</v>
          </cell>
          <cell r="D190">
            <v>1</v>
          </cell>
        </row>
        <row r="191">
          <cell r="C191" t="str">
            <v>罗鑫</v>
          </cell>
          <cell r="D191">
            <v>1</v>
          </cell>
        </row>
        <row r="192">
          <cell r="C192" t="str">
            <v>黄康华</v>
          </cell>
          <cell r="D192">
            <v>1</v>
          </cell>
        </row>
        <row r="193">
          <cell r="C193" t="str">
            <v>黄杰豪</v>
          </cell>
          <cell r="D193">
            <v>1</v>
          </cell>
        </row>
        <row r="194">
          <cell r="C194" t="str">
            <v>方翼琼</v>
          </cell>
          <cell r="D194">
            <v>1</v>
          </cell>
        </row>
        <row r="195">
          <cell r="C195" t="str">
            <v>陈亚曼</v>
          </cell>
          <cell r="D195">
            <v>1</v>
          </cell>
        </row>
        <row r="196">
          <cell r="C196" t="str">
            <v>陈国伟</v>
          </cell>
          <cell r="D196">
            <v>1</v>
          </cell>
        </row>
        <row r="197">
          <cell r="C197" t="str">
            <v>周琳坤</v>
          </cell>
          <cell r="D197">
            <v>1</v>
          </cell>
        </row>
        <row r="198">
          <cell r="C198" t="str">
            <v>伍峻磊</v>
          </cell>
          <cell r="D198">
            <v>1</v>
          </cell>
        </row>
        <row r="199">
          <cell r="C199" t="str">
            <v>宋苗苗</v>
          </cell>
          <cell r="D199">
            <v>1</v>
          </cell>
        </row>
        <row r="200">
          <cell r="C200" t="str">
            <v>刘志鹏</v>
          </cell>
          <cell r="D200">
            <v>1</v>
          </cell>
        </row>
        <row r="201">
          <cell r="C201" t="str">
            <v>柯耿栎</v>
          </cell>
          <cell r="D201">
            <v>1</v>
          </cell>
        </row>
        <row r="202">
          <cell r="C202" t="str">
            <v>黄楚斌</v>
          </cell>
          <cell r="D202">
            <v>1</v>
          </cell>
        </row>
        <row r="203">
          <cell r="C203" t="str">
            <v>顾启华</v>
          </cell>
          <cell r="D203">
            <v>1</v>
          </cell>
        </row>
        <row r="204">
          <cell r="C204" t="str">
            <v>陈卓侠</v>
          </cell>
          <cell r="D204">
            <v>1</v>
          </cell>
        </row>
        <row r="205">
          <cell r="C205" t="str">
            <v>陈靖琳</v>
          </cell>
          <cell r="D205">
            <v>1</v>
          </cell>
        </row>
        <row r="206">
          <cell r="C206" t="str">
            <v>陈捷</v>
          </cell>
          <cell r="D206">
            <v>1</v>
          </cell>
        </row>
        <row r="207">
          <cell r="C207" t="str">
            <v>陈柏全</v>
          </cell>
          <cell r="D207">
            <v>1</v>
          </cell>
        </row>
        <row r="208">
          <cell r="C208" t="str">
            <v>杨东潮</v>
          </cell>
          <cell r="D208">
            <v>1</v>
          </cell>
        </row>
        <row r="209">
          <cell r="C209" t="str">
            <v>许天鸿</v>
          </cell>
          <cell r="D209">
            <v>1</v>
          </cell>
        </row>
        <row r="210">
          <cell r="C210" t="str">
            <v>谢海明</v>
          </cell>
          <cell r="D210">
            <v>1</v>
          </cell>
        </row>
        <row r="211">
          <cell r="C211" t="str">
            <v>田凯</v>
          </cell>
          <cell r="D211">
            <v>1</v>
          </cell>
        </row>
        <row r="212">
          <cell r="C212" t="str">
            <v>谭毅达</v>
          </cell>
          <cell r="D212">
            <v>1</v>
          </cell>
        </row>
        <row r="213">
          <cell r="C213" t="str">
            <v>邱景焕</v>
          </cell>
          <cell r="D213">
            <v>1</v>
          </cell>
        </row>
        <row r="214">
          <cell r="C214" t="str">
            <v>潘英杰</v>
          </cell>
          <cell r="D214">
            <v>1</v>
          </cell>
        </row>
        <row r="215">
          <cell r="C215" t="str">
            <v>罗益凡</v>
          </cell>
          <cell r="D215">
            <v>1</v>
          </cell>
        </row>
        <row r="216">
          <cell r="C216" t="str">
            <v>林航</v>
          </cell>
          <cell r="D216">
            <v>1</v>
          </cell>
        </row>
        <row r="217">
          <cell r="C217" t="str">
            <v>李宇辉</v>
          </cell>
          <cell r="D217">
            <v>1</v>
          </cell>
        </row>
        <row r="218">
          <cell r="C218" t="str">
            <v>李观杰</v>
          </cell>
          <cell r="D218">
            <v>1</v>
          </cell>
        </row>
        <row r="219">
          <cell r="C219" t="str">
            <v>黎海星</v>
          </cell>
          <cell r="D219">
            <v>1</v>
          </cell>
        </row>
        <row r="220">
          <cell r="C220" t="str">
            <v>黄志坚</v>
          </cell>
          <cell r="D220">
            <v>1</v>
          </cell>
        </row>
        <row r="221">
          <cell r="C221" t="str">
            <v>何婉君</v>
          </cell>
          <cell r="D221">
            <v>1</v>
          </cell>
        </row>
        <row r="222">
          <cell r="C222" t="str">
            <v>郭展鹏</v>
          </cell>
          <cell r="D222">
            <v>1</v>
          </cell>
        </row>
        <row r="223">
          <cell r="C223" t="str">
            <v>郭一琳</v>
          </cell>
          <cell r="D223">
            <v>1</v>
          </cell>
        </row>
        <row r="224">
          <cell r="C224" t="str">
            <v>钟泽宇</v>
          </cell>
          <cell r="D224">
            <v>1</v>
          </cell>
        </row>
        <row r="225">
          <cell r="C225" t="str">
            <v>张志艇</v>
          </cell>
          <cell r="D225">
            <v>1</v>
          </cell>
        </row>
        <row r="226">
          <cell r="C226" t="str">
            <v>张学波</v>
          </cell>
          <cell r="D226">
            <v>1</v>
          </cell>
        </row>
        <row r="227">
          <cell r="C227" t="str">
            <v>袁凡露</v>
          </cell>
          <cell r="D227">
            <v>1</v>
          </cell>
        </row>
        <row r="228">
          <cell r="C228" t="str">
            <v>王晨</v>
          </cell>
          <cell r="D228">
            <v>1</v>
          </cell>
        </row>
        <row r="229">
          <cell r="C229" t="str">
            <v>罗子谦</v>
          </cell>
          <cell r="D229">
            <v>1</v>
          </cell>
        </row>
        <row r="230">
          <cell r="C230" t="str">
            <v>李嘉麦</v>
          </cell>
          <cell r="D230">
            <v>1</v>
          </cell>
        </row>
        <row r="231">
          <cell r="C231" t="str">
            <v>黎宏烨</v>
          </cell>
          <cell r="D231">
            <v>1</v>
          </cell>
        </row>
        <row r="232">
          <cell r="C232" t="str">
            <v>赖有发</v>
          </cell>
          <cell r="D232">
            <v>1</v>
          </cell>
        </row>
        <row r="233">
          <cell r="C233" t="str">
            <v>赖鸿达</v>
          </cell>
          <cell r="D233">
            <v>1</v>
          </cell>
        </row>
        <row r="234">
          <cell r="C234" t="str">
            <v>陈水琪</v>
          </cell>
          <cell r="D234">
            <v>1</v>
          </cell>
        </row>
        <row r="235">
          <cell r="C235" t="str">
            <v>卢少玉</v>
          </cell>
          <cell r="D235">
            <v>1</v>
          </cell>
        </row>
        <row r="236">
          <cell r="C236" t="str">
            <v>伍红芹</v>
          </cell>
          <cell r="D236">
            <v>1</v>
          </cell>
        </row>
        <row r="237">
          <cell r="C237" t="str">
            <v>郑玲</v>
          </cell>
          <cell r="D237">
            <v>1</v>
          </cell>
        </row>
        <row r="238">
          <cell r="C238" t="str">
            <v>吴泳芙</v>
          </cell>
          <cell r="D238">
            <v>1</v>
          </cell>
        </row>
        <row r="239">
          <cell r="C239" t="str">
            <v>陈旸</v>
          </cell>
          <cell r="D239">
            <v>1</v>
          </cell>
        </row>
        <row r="240">
          <cell r="C240" t="str">
            <v>冯锦垚</v>
          </cell>
          <cell r="D240">
            <v>1</v>
          </cell>
        </row>
        <row r="241">
          <cell r="C241" t="str">
            <v>林洁怡</v>
          </cell>
          <cell r="D241">
            <v>1</v>
          </cell>
        </row>
        <row r="242">
          <cell r="C242" t="str">
            <v>郑子沁</v>
          </cell>
          <cell r="D242">
            <v>1</v>
          </cell>
        </row>
        <row r="243">
          <cell r="C243" t="str">
            <v>侯璐璐</v>
          </cell>
          <cell r="D243">
            <v>1</v>
          </cell>
        </row>
        <row r="244">
          <cell r="C244" t="str">
            <v>陈艳儿</v>
          </cell>
          <cell r="D244">
            <v>1</v>
          </cell>
        </row>
        <row r="245">
          <cell r="C245" t="str">
            <v>陈泽林</v>
          </cell>
          <cell r="D245">
            <v>1</v>
          </cell>
        </row>
        <row r="246">
          <cell r="C246" t="str">
            <v>黄峻然</v>
          </cell>
          <cell r="D246">
            <v>1</v>
          </cell>
        </row>
        <row r="247">
          <cell r="C247" t="str">
            <v>黎炜莹</v>
          </cell>
          <cell r="D247">
            <v>1</v>
          </cell>
        </row>
        <row r="248">
          <cell r="C248" t="str">
            <v>林彬涛</v>
          </cell>
          <cell r="D248">
            <v>1</v>
          </cell>
        </row>
        <row r="249">
          <cell r="C249" t="str">
            <v>林启扬</v>
          </cell>
          <cell r="D249">
            <v>1</v>
          </cell>
        </row>
        <row r="250">
          <cell r="C250" t="str">
            <v>林志豪</v>
          </cell>
          <cell r="D250">
            <v>1</v>
          </cell>
        </row>
        <row r="251">
          <cell r="C251" t="str">
            <v>刘逸辉</v>
          </cell>
          <cell r="D251">
            <v>1</v>
          </cell>
        </row>
        <row r="252">
          <cell r="C252" t="str">
            <v>罗育辉</v>
          </cell>
          <cell r="D252">
            <v>1</v>
          </cell>
        </row>
        <row r="253">
          <cell r="C253" t="str">
            <v>彭麒琏</v>
          </cell>
          <cell r="D253">
            <v>1</v>
          </cell>
        </row>
        <row r="254">
          <cell r="C254" t="str">
            <v>秦洛嵘</v>
          </cell>
          <cell r="D254">
            <v>1</v>
          </cell>
        </row>
        <row r="255">
          <cell r="C255" t="str">
            <v>王殷朗</v>
          </cell>
          <cell r="D255">
            <v>1</v>
          </cell>
        </row>
        <row r="256">
          <cell r="C256" t="str">
            <v>韦裕强</v>
          </cell>
          <cell r="D256">
            <v>1</v>
          </cell>
        </row>
        <row r="257">
          <cell r="C257" t="str">
            <v>吴涵</v>
          </cell>
          <cell r="D257">
            <v>1</v>
          </cell>
        </row>
        <row r="258">
          <cell r="C258" t="str">
            <v>吴晖凡</v>
          </cell>
          <cell r="D258">
            <v>1</v>
          </cell>
        </row>
        <row r="259">
          <cell r="C259" t="str">
            <v>谢东尚</v>
          </cell>
          <cell r="D259">
            <v>1</v>
          </cell>
        </row>
        <row r="260">
          <cell r="C260" t="str">
            <v>徐文超</v>
          </cell>
          <cell r="D260">
            <v>1</v>
          </cell>
        </row>
        <row r="261">
          <cell r="C261" t="str">
            <v>余轶凡</v>
          </cell>
          <cell r="D261">
            <v>1</v>
          </cell>
        </row>
        <row r="262">
          <cell r="C262" t="str">
            <v>赵旭辉</v>
          </cell>
          <cell r="D262">
            <v>1</v>
          </cell>
        </row>
        <row r="263">
          <cell r="C263" t="str">
            <v>郑毅聪</v>
          </cell>
          <cell r="D263">
            <v>1</v>
          </cell>
        </row>
        <row r="264">
          <cell r="C264" t="str">
            <v>郑一铭</v>
          </cell>
          <cell r="D264">
            <v>1</v>
          </cell>
        </row>
        <row r="265">
          <cell r="C265" t="str">
            <v>周樂意</v>
          </cell>
          <cell r="D265">
            <v>1</v>
          </cell>
        </row>
        <row r="266">
          <cell r="C266" t="str">
            <v>周鑫海</v>
          </cell>
          <cell r="D266">
            <v>1</v>
          </cell>
        </row>
        <row r="267">
          <cell r="C267" t="str">
            <v>朱鸿伟</v>
          </cell>
          <cell r="D267">
            <v>1</v>
          </cell>
        </row>
        <row r="268">
          <cell r="C268" t="str">
            <v>蔡慧妍</v>
          </cell>
          <cell r="D268">
            <v>1</v>
          </cell>
        </row>
        <row r="269">
          <cell r="C269" t="str">
            <v>蔡委宏</v>
          </cell>
          <cell r="D269">
            <v>1</v>
          </cell>
        </row>
        <row r="270">
          <cell r="C270" t="str">
            <v>陈超杰</v>
          </cell>
          <cell r="D270">
            <v>1</v>
          </cell>
        </row>
        <row r="271">
          <cell r="C271" t="str">
            <v>陈烨生</v>
          </cell>
          <cell r="D271">
            <v>1</v>
          </cell>
        </row>
        <row r="272">
          <cell r="C272" t="str">
            <v>崔颖坚</v>
          </cell>
          <cell r="D272">
            <v>1</v>
          </cell>
        </row>
        <row r="273">
          <cell r="C273" t="str">
            <v>邓婉婷</v>
          </cell>
          <cell r="D273">
            <v>1</v>
          </cell>
        </row>
        <row r="274">
          <cell r="C274" t="str">
            <v>韩兆儒</v>
          </cell>
          <cell r="D274">
            <v>1</v>
          </cell>
        </row>
        <row r="275">
          <cell r="C275" t="str">
            <v>何浩贤</v>
          </cell>
          <cell r="D275">
            <v>1</v>
          </cell>
        </row>
        <row r="276">
          <cell r="C276" t="str">
            <v>靳子健</v>
          </cell>
          <cell r="D276">
            <v>1</v>
          </cell>
        </row>
        <row r="277">
          <cell r="C277" t="str">
            <v>李家浩</v>
          </cell>
          <cell r="D277">
            <v>1</v>
          </cell>
        </row>
        <row r="278">
          <cell r="C278" t="str">
            <v>连宗亮</v>
          </cell>
          <cell r="D278">
            <v>1</v>
          </cell>
        </row>
        <row r="279">
          <cell r="C279" t="str">
            <v>梁昊天</v>
          </cell>
          <cell r="D279">
            <v>1</v>
          </cell>
        </row>
        <row r="280">
          <cell r="C280" t="str">
            <v>刘广</v>
          </cell>
          <cell r="D280">
            <v>1</v>
          </cell>
        </row>
        <row r="281">
          <cell r="C281" t="str">
            <v>刘宇浩</v>
          </cell>
          <cell r="D281">
            <v>1</v>
          </cell>
        </row>
        <row r="282">
          <cell r="C282" t="str">
            <v>沈嘉俊</v>
          </cell>
          <cell r="D282">
            <v>1</v>
          </cell>
        </row>
        <row r="283">
          <cell r="C283" t="str">
            <v>施国俊</v>
          </cell>
          <cell r="D283">
            <v>1</v>
          </cell>
        </row>
        <row r="284">
          <cell r="C284" t="str">
            <v>魏来</v>
          </cell>
          <cell r="D284">
            <v>1</v>
          </cell>
        </row>
        <row r="285">
          <cell r="C285" t="str">
            <v>温裕峰</v>
          </cell>
          <cell r="D285">
            <v>1</v>
          </cell>
        </row>
        <row r="286">
          <cell r="C286" t="str">
            <v>吴玉姝</v>
          </cell>
          <cell r="D286">
            <v>1</v>
          </cell>
        </row>
        <row r="287">
          <cell r="C287" t="str">
            <v>张卫多</v>
          </cell>
          <cell r="D287">
            <v>1</v>
          </cell>
        </row>
        <row r="288">
          <cell r="C288" t="str">
            <v>赵健良</v>
          </cell>
          <cell r="D288">
            <v>1</v>
          </cell>
        </row>
        <row r="289">
          <cell r="C289" t="str">
            <v>朱君豪</v>
          </cell>
          <cell r="D289">
            <v>1</v>
          </cell>
        </row>
        <row r="290">
          <cell r="C290" t="str">
            <v>朱荣锋</v>
          </cell>
          <cell r="D290">
            <v>1</v>
          </cell>
        </row>
        <row r="291">
          <cell r="C291" t="str">
            <v>陈浩文</v>
          </cell>
          <cell r="D291">
            <v>1</v>
          </cell>
        </row>
        <row r="292">
          <cell r="C292" t="str">
            <v>陈嘉华</v>
          </cell>
          <cell r="D292">
            <v>1</v>
          </cell>
        </row>
        <row r="293">
          <cell r="C293" t="str">
            <v>陈祥宇</v>
          </cell>
          <cell r="D293">
            <v>1</v>
          </cell>
        </row>
        <row r="294">
          <cell r="C294" t="str">
            <v>邓斌</v>
          </cell>
          <cell r="D294">
            <v>1</v>
          </cell>
        </row>
        <row r="295">
          <cell r="C295" t="str">
            <v>邓俊良</v>
          </cell>
          <cell r="D295">
            <v>1</v>
          </cell>
        </row>
        <row r="296">
          <cell r="C296" t="str">
            <v>何诗凯</v>
          </cell>
          <cell r="D296">
            <v>1</v>
          </cell>
        </row>
        <row r="297">
          <cell r="C297" t="str">
            <v>何子阳</v>
          </cell>
          <cell r="D297">
            <v>1</v>
          </cell>
        </row>
        <row r="298">
          <cell r="C298" t="str">
            <v>黄家贤</v>
          </cell>
          <cell r="D298">
            <v>1</v>
          </cell>
        </row>
        <row r="299">
          <cell r="C299" t="str">
            <v>黄俊皓</v>
          </cell>
          <cell r="D299">
            <v>1</v>
          </cell>
        </row>
        <row r="300">
          <cell r="C300" t="str">
            <v>黄俊铭</v>
          </cell>
          <cell r="D300">
            <v>1</v>
          </cell>
        </row>
        <row r="301">
          <cell r="C301" t="str">
            <v>黄雪银</v>
          </cell>
          <cell r="D301">
            <v>1</v>
          </cell>
        </row>
        <row r="302">
          <cell r="C302" t="str">
            <v>李楚欣</v>
          </cell>
          <cell r="D302">
            <v>1</v>
          </cell>
        </row>
        <row r="303">
          <cell r="C303" t="str">
            <v>李晓辉</v>
          </cell>
          <cell r="D303">
            <v>1</v>
          </cell>
        </row>
        <row r="304">
          <cell r="C304" t="str">
            <v>李泽怀</v>
          </cell>
          <cell r="D304">
            <v>1</v>
          </cell>
        </row>
        <row r="305">
          <cell r="C305" t="str">
            <v>李肇彬</v>
          </cell>
          <cell r="D305">
            <v>1</v>
          </cell>
        </row>
        <row r="306">
          <cell r="C306" t="str">
            <v>梁昊元</v>
          </cell>
          <cell r="D306">
            <v>1</v>
          </cell>
        </row>
        <row r="307">
          <cell r="C307" t="str">
            <v>钱振华</v>
          </cell>
          <cell r="D307">
            <v>1</v>
          </cell>
        </row>
        <row r="308">
          <cell r="C308" t="str">
            <v>饶兆翔</v>
          </cell>
          <cell r="D308">
            <v>1</v>
          </cell>
        </row>
        <row r="309">
          <cell r="C309" t="str">
            <v>王泳铧</v>
          </cell>
          <cell r="D309">
            <v>1</v>
          </cell>
        </row>
        <row r="310">
          <cell r="C310" t="str">
            <v>钟德志</v>
          </cell>
          <cell r="D310">
            <v>1</v>
          </cell>
        </row>
        <row r="311">
          <cell r="C311" t="str">
            <v>钟志杰</v>
          </cell>
          <cell r="D311">
            <v>1</v>
          </cell>
        </row>
        <row r="312">
          <cell r="C312" t="str">
            <v>陈浩扬</v>
          </cell>
          <cell r="D312">
            <v>1</v>
          </cell>
        </row>
        <row r="313">
          <cell r="C313" t="str">
            <v>陈铭</v>
          </cell>
          <cell r="D313">
            <v>1</v>
          </cell>
        </row>
        <row r="314">
          <cell r="C314" t="str">
            <v>邓俊荣</v>
          </cell>
          <cell r="D314">
            <v>1</v>
          </cell>
        </row>
        <row r="315">
          <cell r="C315" t="str">
            <v>甘悦鑫</v>
          </cell>
          <cell r="D315">
            <v>1</v>
          </cell>
        </row>
        <row r="316">
          <cell r="C316" t="str">
            <v>赖炜欣</v>
          </cell>
          <cell r="D316">
            <v>1</v>
          </cell>
        </row>
        <row r="317">
          <cell r="C317" t="str">
            <v>蓝智波</v>
          </cell>
          <cell r="D317">
            <v>1</v>
          </cell>
        </row>
        <row r="318">
          <cell r="C318" t="str">
            <v>梁梅云</v>
          </cell>
          <cell r="D318">
            <v>1</v>
          </cell>
        </row>
        <row r="319">
          <cell r="C319" t="str">
            <v>林茂中</v>
          </cell>
          <cell r="D319">
            <v>1</v>
          </cell>
        </row>
        <row r="320">
          <cell r="C320" t="str">
            <v>卢呈焕</v>
          </cell>
          <cell r="D320">
            <v>1</v>
          </cell>
        </row>
        <row r="321">
          <cell r="C321" t="str">
            <v>王春池</v>
          </cell>
          <cell r="D321">
            <v>1</v>
          </cell>
        </row>
        <row r="322">
          <cell r="C322" t="str">
            <v>吴濠华</v>
          </cell>
          <cell r="D322">
            <v>1</v>
          </cell>
        </row>
        <row r="323">
          <cell r="C323" t="str">
            <v>谢哲纯</v>
          </cell>
          <cell r="D323">
            <v>1</v>
          </cell>
        </row>
        <row r="324">
          <cell r="C324" t="str">
            <v>姚宇淇</v>
          </cell>
          <cell r="D324">
            <v>1</v>
          </cell>
        </row>
        <row r="325">
          <cell r="C325" t="str">
            <v>曾振炜</v>
          </cell>
          <cell r="D325">
            <v>1</v>
          </cell>
        </row>
        <row r="326">
          <cell r="C326" t="str">
            <v>湛颖心</v>
          </cell>
          <cell r="D326">
            <v>1</v>
          </cell>
        </row>
        <row r="327">
          <cell r="C327" t="str">
            <v>张潮彬</v>
          </cell>
          <cell r="D327">
            <v>1</v>
          </cell>
        </row>
        <row r="328">
          <cell r="C328" t="str">
            <v>甄伟俊</v>
          </cell>
          <cell r="D328">
            <v>1</v>
          </cell>
        </row>
        <row r="329">
          <cell r="C329" t="str">
            <v>蔡祖杰</v>
          </cell>
          <cell r="D329">
            <v>1</v>
          </cell>
        </row>
        <row r="330">
          <cell r="C330" t="str">
            <v>陈成汀</v>
          </cell>
          <cell r="D330">
            <v>1</v>
          </cell>
        </row>
        <row r="331">
          <cell r="C331" t="str">
            <v>陈思维</v>
          </cell>
          <cell r="D331">
            <v>1</v>
          </cell>
        </row>
        <row r="332">
          <cell r="C332" t="str">
            <v>邓淼鑫</v>
          </cell>
          <cell r="D332">
            <v>1</v>
          </cell>
        </row>
        <row r="333">
          <cell r="C333" t="str">
            <v>扶奕</v>
          </cell>
          <cell r="D333">
            <v>1</v>
          </cell>
        </row>
        <row r="334">
          <cell r="C334" t="str">
            <v>黄少庆</v>
          </cell>
          <cell r="D334">
            <v>1</v>
          </cell>
        </row>
        <row r="335">
          <cell r="C335" t="str">
            <v>蓝伟健</v>
          </cell>
          <cell r="D335">
            <v>1</v>
          </cell>
        </row>
        <row r="336">
          <cell r="C336" t="str">
            <v>雷智伟</v>
          </cell>
          <cell r="D336">
            <v>1</v>
          </cell>
        </row>
        <row r="337">
          <cell r="C337" t="str">
            <v>李海明</v>
          </cell>
          <cell r="D337">
            <v>1</v>
          </cell>
        </row>
        <row r="338">
          <cell r="C338" t="str">
            <v>李俊雄</v>
          </cell>
          <cell r="D338">
            <v>1</v>
          </cell>
        </row>
        <row r="339">
          <cell r="C339" t="str">
            <v>梁健赞</v>
          </cell>
          <cell r="D339">
            <v>1</v>
          </cell>
        </row>
        <row r="340">
          <cell r="C340" t="str">
            <v>廖铭斌</v>
          </cell>
          <cell r="D340">
            <v>1</v>
          </cell>
        </row>
        <row r="341">
          <cell r="C341" t="str">
            <v>林华超</v>
          </cell>
          <cell r="D341">
            <v>1</v>
          </cell>
        </row>
        <row r="342">
          <cell r="C342" t="str">
            <v>林津立</v>
          </cell>
          <cell r="D342">
            <v>1</v>
          </cell>
        </row>
        <row r="343">
          <cell r="C343" t="str">
            <v>刘晓妍</v>
          </cell>
          <cell r="D343">
            <v>1</v>
          </cell>
        </row>
        <row r="344">
          <cell r="C344" t="str">
            <v>姚佳淇</v>
          </cell>
          <cell r="D344">
            <v>1</v>
          </cell>
        </row>
        <row r="345">
          <cell r="C345" t="str">
            <v>游伟键</v>
          </cell>
          <cell r="D345">
            <v>1</v>
          </cell>
        </row>
        <row r="346">
          <cell r="C346" t="str">
            <v>张旺军</v>
          </cell>
          <cell r="D346">
            <v>1</v>
          </cell>
        </row>
        <row r="347">
          <cell r="C347" t="str">
            <v>朱浩杰</v>
          </cell>
          <cell r="D347">
            <v>1</v>
          </cell>
        </row>
        <row r="348">
          <cell r="C348" t="str">
            <v>朱杰</v>
          </cell>
          <cell r="D348">
            <v>1</v>
          </cell>
        </row>
        <row r="349">
          <cell r="C349" t="str">
            <v>朱轩震</v>
          </cell>
          <cell r="D349">
            <v>1</v>
          </cell>
        </row>
        <row r="350">
          <cell r="C350" t="str">
            <v>陈冰琳</v>
          </cell>
          <cell r="D350">
            <v>1</v>
          </cell>
        </row>
        <row r="351">
          <cell r="C351" t="str">
            <v>陈伯尧</v>
          </cell>
          <cell r="D351">
            <v>1</v>
          </cell>
        </row>
        <row r="352">
          <cell r="C352" t="str">
            <v>陈进群</v>
          </cell>
          <cell r="D352">
            <v>1</v>
          </cell>
        </row>
        <row r="353">
          <cell r="C353" t="str">
            <v>陈思孝</v>
          </cell>
          <cell r="D353">
            <v>1</v>
          </cell>
        </row>
        <row r="354">
          <cell r="C354" t="str">
            <v>陈韵如</v>
          </cell>
          <cell r="D354">
            <v>1</v>
          </cell>
        </row>
        <row r="355">
          <cell r="C355" t="str">
            <v>陈泽宏</v>
          </cell>
          <cell r="D355">
            <v>1</v>
          </cell>
        </row>
        <row r="356">
          <cell r="C356" t="str">
            <v>古鹏斌</v>
          </cell>
          <cell r="D356">
            <v>1</v>
          </cell>
        </row>
        <row r="357">
          <cell r="C357" t="str">
            <v>郭伟颂</v>
          </cell>
          <cell r="D357">
            <v>1</v>
          </cell>
        </row>
        <row r="358">
          <cell r="C358" t="str">
            <v>姜明贤</v>
          </cell>
          <cell r="D358">
            <v>1</v>
          </cell>
        </row>
        <row r="359">
          <cell r="C359" t="str">
            <v>李观明</v>
          </cell>
          <cell r="D359">
            <v>1</v>
          </cell>
        </row>
        <row r="360">
          <cell r="C360" t="str">
            <v>李浩成</v>
          </cell>
          <cell r="D360">
            <v>1</v>
          </cell>
        </row>
        <row r="361">
          <cell r="C361" t="str">
            <v>李梓</v>
          </cell>
          <cell r="D361">
            <v>1</v>
          </cell>
        </row>
        <row r="362">
          <cell r="C362" t="str">
            <v>梁定宇</v>
          </cell>
          <cell r="D362">
            <v>1</v>
          </cell>
        </row>
        <row r="363">
          <cell r="C363" t="str">
            <v>罗金泳</v>
          </cell>
          <cell r="D363">
            <v>1</v>
          </cell>
        </row>
        <row r="364">
          <cell r="C364" t="str">
            <v>邱世涛</v>
          </cell>
          <cell r="D364">
            <v>1</v>
          </cell>
        </row>
        <row r="365">
          <cell r="C365" t="str">
            <v>单景培</v>
          </cell>
          <cell r="D365">
            <v>1</v>
          </cell>
        </row>
        <row r="366">
          <cell r="C366" t="str">
            <v>吴彦智</v>
          </cell>
          <cell r="D366">
            <v>1</v>
          </cell>
        </row>
        <row r="367">
          <cell r="C367" t="str">
            <v>杨旭辉</v>
          </cell>
          <cell r="D367">
            <v>1</v>
          </cell>
        </row>
        <row r="368">
          <cell r="C368" t="str">
            <v>余锴锋</v>
          </cell>
          <cell r="D368">
            <v>1</v>
          </cell>
        </row>
        <row r="369">
          <cell r="C369" t="str">
            <v>张厚润</v>
          </cell>
          <cell r="D369">
            <v>1</v>
          </cell>
        </row>
        <row r="370">
          <cell r="C370" t="str">
            <v>朱政宇</v>
          </cell>
          <cell r="D370">
            <v>1</v>
          </cell>
        </row>
        <row r="371">
          <cell r="C371" t="str">
            <v>蔡正骞</v>
          </cell>
          <cell r="D371">
            <v>1</v>
          </cell>
        </row>
        <row r="372">
          <cell r="C372" t="str">
            <v>陈嘉成</v>
          </cell>
          <cell r="D372">
            <v>1</v>
          </cell>
        </row>
        <row r="373">
          <cell r="C373" t="str">
            <v>陈树新</v>
          </cell>
          <cell r="D373">
            <v>1</v>
          </cell>
        </row>
        <row r="374">
          <cell r="C374" t="str">
            <v>戴定武</v>
          </cell>
          <cell r="D374">
            <v>1</v>
          </cell>
        </row>
        <row r="375">
          <cell r="C375" t="str">
            <v>冯伟光</v>
          </cell>
          <cell r="D375">
            <v>1</v>
          </cell>
        </row>
        <row r="376">
          <cell r="C376" t="str">
            <v>关晓桐</v>
          </cell>
          <cell r="D376">
            <v>1</v>
          </cell>
        </row>
        <row r="377">
          <cell r="C377" t="str">
            <v>郭炜祥</v>
          </cell>
          <cell r="D377">
            <v>1</v>
          </cell>
        </row>
        <row r="378">
          <cell r="C378" t="str">
            <v>黄慧茵</v>
          </cell>
          <cell r="D378">
            <v>1</v>
          </cell>
        </row>
        <row r="379">
          <cell r="C379" t="str">
            <v>孔繁禧</v>
          </cell>
          <cell r="D379">
            <v>1</v>
          </cell>
        </row>
        <row r="380">
          <cell r="C380" t="str">
            <v>梁岳琳</v>
          </cell>
          <cell r="D380">
            <v>1</v>
          </cell>
        </row>
        <row r="381">
          <cell r="C381" t="str">
            <v>林永康</v>
          </cell>
          <cell r="D381">
            <v>1</v>
          </cell>
        </row>
        <row r="382">
          <cell r="C382" t="str">
            <v>刘海锋</v>
          </cell>
          <cell r="D382">
            <v>1</v>
          </cell>
        </row>
        <row r="383">
          <cell r="C383" t="str">
            <v>马晓翔</v>
          </cell>
          <cell r="D383">
            <v>1</v>
          </cell>
        </row>
        <row r="384">
          <cell r="C384" t="str">
            <v>马悦心</v>
          </cell>
          <cell r="D384">
            <v>1</v>
          </cell>
        </row>
        <row r="385">
          <cell r="C385" t="str">
            <v>麦琦坚</v>
          </cell>
          <cell r="D385">
            <v>1</v>
          </cell>
        </row>
        <row r="386">
          <cell r="C386" t="str">
            <v>邱煜荣</v>
          </cell>
          <cell r="D386">
            <v>1</v>
          </cell>
        </row>
        <row r="387">
          <cell r="C387" t="str">
            <v>申谨瑜</v>
          </cell>
          <cell r="D387">
            <v>1</v>
          </cell>
        </row>
        <row r="388">
          <cell r="C388" t="str">
            <v>吴健宇</v>
          </cell>
          <cell r="D388">
            <v>1</v>
          </cell>
        </row>
        <row r="389">
          <cell r="C389" t="str">
            <v>吴若凡</v>
          </cell>
          <cell r="D389">
            <v>1</v>
          </cell>
        </row>
        <row r="390">
          <cell r="C390" t="str">
            <v>伍绍朗</v>
          </cell>
          <cell r="D390">
            <v>1</v>
          </cell>
        </row>
        <row r="391">
          <cell r="C391" t="str">
            <v>曾崇进</v>
          </cell>
          <cell r="D391">
            <v>1</v>
          </cell>
        </row>
        <row r="392">
          <cell r="C392" t="str">
            <v>钟洪成</v>
          </cell>
          <cell r="D392">
            <v>1</v>
          </cell>
        </row>
        <row r="393">
          <cell r="C393" t="str">
            <v>陈健良</v>
          </cell>
          <cell r="D393">
            <v>1</v>
          </cell>
        </row>
        <row r="394">
          <cell r="C394" t="str">
            <v>邓莹</v>
          </cell>
          <cell r="D394">
            <v>1</v>
          </cell>
        </row>
        <row r="395">
          <cell r="C395" t="str">
            <v>何岸鸿</v>
          </cell>
          <cell r="D395">
            <v>1</v>
          </cell>
        </row>
        <row r="396">
          <cell r="C396" t="str">
            <v>黄世华</v>
          </cell>
          <cell r="D396">
            <v>1</v>
          </cell>
        </row>
        <row r="397">
          <cell r="C397" t="str">
            <v>李文浩</v>
          </cell>
          <cell r="D397">
            <v>1</v>
          </cell>
        </row>
        <row r="398">
          <cell r="C398" t="str">
            <v>梁昊</v>
          </cell>
          <cell r="D398">
            <v>1</v>
          </cell>
        </row>
        <row r="399">
          <cell r="C399" t="str">
            <v>廖卓婷</v>
          </cell>
          <cell r="D399">
            <v>1</v>
          </cell>
        </row>
        <row r="400">
          <cell r="C400" t="str">
            <v>林艳</v>
          </cell>
          <cell r="D400">
            <v>1</v>
          </cell>
        </row>
        <row r="401">
          <cell r="C401" t="str">
            <v>刘文鹏</v>
          </cell>
          <cell r="D401">
            <v>1</v>
          </cell>
        </row>
        <row r="402">
          <cell r="C402" t="str">
            <v>吕碧涛</v>
          </cell>
          <cell r="D402">
            <v>1</v>
          </cell>
        </row>
        <row r="403">
          <cell r="C403" t="str">
            <v>麦景涛</v>
          </cell>
          <cell r="D403">
            <v>1</v>
          </cell>
        </row>
        <row r="404">
          <cell r="C404" t="str">
            <v>陶雪琳</v>
          </cell>
          <cell r="D404">
            <v>1</v>
          </cell>
        </row>
        <row r="405">
          <cell r="C405" t="str">
            <v>魏欢杰</v>
          </cell>
          <cell r="D405">
            <v>1</v>
          </cell>
        </row>
        <row r="406">
          <cell r="C406" t="str">
            <v>危文杰</v>
          </cell>
          <cell r="D406">
            <v>1</v>
          </cell>
        </row>
        <row r="407">
          <cell r="C407" t="str">
            <v>谢光明</v>
          </cell>
          <cell r="D407">
            <v>1</v>
          </cell>
        </row>
        <row r="408">
          <cell r="C408" t="str">
            <v>徐锦涛</v>
          </cell>
          <cell r="D408">
            <v>1</v>
          </cell>
        </row>
        <row r="409">
          <cell r="C409" t="str">
            <v>姚梓烽</v>
          </cell>
          <cell r="D409">
            <v>1</v>
          </cell>
        </row>
        <row r="410">
          <cell r="C410" t="str">
            <v>张观胜</v>
          </cell>
          <cell r="D410">
            <v>1</v>
          </cell>
        </row>
        <row r="411">
          <cell r="C411" t="str">
            <v>郑楚鑫</v>
          </cell>
          <cell r="D411">
            <v>1</v>
          </cell>
        </row>
        <row r="412">
          <cell r="C412" t="str">
            <v>周文杰</v>
          </cell>
          <cell r="D412">
            <v>1</v>
          </cell>
        </row>
        <row r="413">
          <cell r="C413" t="str">
            <v>郭昊鸿</v>
          </cell>
          <cell r="D413">
            <v>1</v>
          </cell>
        </row>
        <row r="414">
          <cell r="C414" t="str">
            <v>郭梓威</v>
          </cell>
          <cell r="D414">
            <v>1</v>
          </cell>
        </row>
        <row r="415">
          <cell r="C415" t="str">
            <v>何炎阳</v>
          </cell>
          <cell r="D415">
            <v>1</v>
          </cell>
        </row>
        <row r="416">
          <cell r="C416" t="str">
            <v>李大志</v>
          </cell>
          <cell r="D416">
            <v>1</v>
          </cell>
        </row>
        <row r="417">
          <cell r="C417" t="str">
            <v>李攀</v>
          </cell>
          <cell r="D417">
            <v>1</v>
          </cell>
        </row>
        <row r="418">
          <cell r="C418" t="str">
            <v>刘思旺</v>
          </cell>
          <cell r="D418">
            <v>1</v>
          </cell>
        </row>
        <row r="419">
          <cell r="C419" t="str">
            <v>鲁友欢</v>
          </cell>
          <cell r="D419">
            <v>1</v>
          </cell>
        </row>
        <row r="420">
          <cell r="C420" t="str">
            <v>莫伟樑</v>
          </cell>
          <cell r="D420">
            <v>1</v>
          </cell>
        </row>
        <row r="421">
          <cell r="C421" t="str">
            <v>裴清豪</v>
          </cell>
          <cell r="D421">
            <v>1</v>
          </cell>
        </row>
        <row r="422">
          <cell r="C422" t="str">
            <v>唐澳</v>
          </cell>
          <cell r="D422">
            <v>1</v>
          </cell>
        </row>
        <row r="423">
          <cell r="C423" t="str">
            <v>汪俊</v>
          </cell>
          <cell r="D423">
            <v>1</v>
          </cell>
        </row>
        <row r="424">
          <cell r="C424" t="str">
            <v>肖健</v>
          </cell>
          <cell r="D424">
            <v>1</v>
          </cell>
        </row>
        <row r="425">
          <cell r="C425" t="str">
            <v>叶子健</v>
          </cell>
          <cell r="D425">
            <v>1</v>
          </cell>
        </row>
        <row r="426">
          <cell r="C426" t="str">
            <v>易小梅</v>
          </cell>
          <cell r="D426">
            <v>1</v>
          </cell>
        </row>
        <row r="427">
          <cell r="C427" t="str">
            <v>余朝隆</v>
          </cell>
          <cell r="D427">
            <v>1</v>
          </cell>
        </row>
        <row r="428">
          <cell r="C428" t="str">
            <v>张倩</v>
          </cell>
          <cell r="D428">
            <v>1</v>
          </cell>
        </row>
        <row r="429">
          <cell r="C429" t="str">
            <v>关艺佳</v>
          </cell>
          <cell r="D429">
            <v>1</v>
          </cell>
        </row>
        <row r="430">
          <cell r="C430" t="str">
            <v>李根</v>
          </cell>
          <cell r="D430">
            <v>1</v>
          </cell>
        </row>
        <row r="431">
          <cell r="C431" t="str">
            <v>李耿斌</v>
          </cell>
          <cell r="D431">
            <v>1</v>
          </cell>
        </row>
        <row r="432">
          <cell r="C432" t="str">
            <v>李光威</v>
          </cell>
          <cell r="D432">
            <v>1</v>
          </cell>
        </row>
        <row r="433">
          <cell r="C433" t="str">
            <v>李家琪</v>
          </cell>
          <cell r="D433">
            <v>1</v>
          </cell>
        </row>
        <row r="434">
          <cell r="C434" t="str">
            <v>李明婉</v>
          </cell>
          <cell r="D434">
            <v>1</v>
          </cell>
        </row>
        <row r="435">
          <cell r="C435" t="str">
            <v>李震</v>
          </cell>
          <cell r="D435">
            <v>1</v>
          </cell>
        </row>
        <row r="436">
          <cell r="C436" t="str">
            <v>梁嘉颖</v>
          </cell>
          <cell r="D436">
            <v>1</v>
          </cell>
        </row>
        <row r="437">
          <cell r="C437" t="str">
            <v>林铭泽</v>
          </cell>
          <cell r="D437">
            <v>1</v>
          </cell>
        </row>
        <row r="438">
          <cell r="C438" t="str">
            <v>林树森</v>
          </cell>
          <cell r="D438">
            <v>1</v>
          </cell>
        </row>
        <row r="439">
          <cell r="C439" t="str">
            <v>刘赞谕</v>
          </cell>
          <cell r="D439">
            <v>1</v>
          </cell>
        </row>
        <row r="440">
          <cell r="C440" t="str">
            <v>区竞</v>
          </cell>
          <cell r="D440">
            <v>1</v>
          </cell>
        </row>
        <row r="441">
          <cell r="C441" t="str">
            <v>苏志信</v>
          </cell>
          <cell r="D441">
            <v>1</v>
          </cell>
        </row>
        <row r="442">
          <cell r="C442" t="str">
            <v>王杰</v>
          </cell>
          <cell r="D442">
            <v>1</v>
          </cell>
        </row>
        <row r="443">
          <cell r="C443" t="str">
            <v>王珮懿</v>
          </cell>
          <cell r="D443">
            <v>1</v>
          </cell>
        </row>
        <row r="444">
          <cell r="C444" t="str">
            <v>吴志辉</v>
          </cell>
          <cell r="D444">
            <v>1</v>
          </cell>
        </row>
        <row r="445">
          <cell r="C445" t="str">
            <v>谢凯岳</v>
          </cell>
          <cell r="D445">
            <v>1</v>
          </cell>
        </row>
        <row r="446">
          <cell r="C446" t="str">
            <v>谢钊泓</v>
          </cell>
          <cell r="D446">
            <v>1</v>
          </cell>
        </row>
        <row r="447">
          <cell r="C447" t="str">
            <v>谢智发</v>
          </cell>
          <cell r="D447">
            <v>1</v>
          </cell>
        </row>
        <row r="448">
          <cell r="C448" t="str">
            <v>姚嘉诚</v>
          </cell>
          <cell r="D448">
            <v>1</v>
          </cell>
        </row>
        <row r="449">
          <cell r="C449" t="str">
            <v>余亦凡</v>
          </cell>
          <cell r="D449">
            <v>1</v>
          </cell>
        </row>
        <row r="450">
          <cell r="C450" t="str">
            <v>张鸿</v>
          </cell>
          <cell r="D450">
            <v>1</v>
          </cell>
        </row>
        <row r="451">
          <cell r="C451" t="str">
            <v>邹茂原</v>
          </cell>
          <cell r="D451">
            <v>1</v>
          </cell>
        </row>
        <row r="452">
          <cell r="C452" t="str">
            <v>陈瀚</v>
          </cell>
          <cell r="D452">
            <v>1</v>
          </cell>
        </row>
        <row r="453">
          <cell r="C453" t="str">
            <v>陈清妍</v>
          </cell>
          <cell r="D453">
            <v>1</v>
          </cell>
        </row>
        <row r="454">
          <cell r="C454" t="str">
            <v>陈玮彦</v>
          </cell>
          <cell r="D454">
            <v>1</v>
          </cell>
        </row>
        <row r="455">
          <cell r="C455" t="str">
            <v>陈永坤</v>
          </cell>
          <cell r="D455">
            <v>1</v>
          </cell>
        </row>
        <row r="456">
          <cell r="C456" t="str">
            <v>陈子豪</v>
          </cell>
          <cell r="D456">
            <v>1</v>
          </cell>
        </row>
        <row r="457">
          <cell r="C457" t="str">
            <v>陈梓轩</v>
          </cell>
          <cell r="D457">
            <v>1</v>
          </cell>
        </row>
        <row r="458">
          <cell r="C458" t="str">
            <v>邓镇业</v>
          </cell>
          <cell r="D458">
            <v>1</v>
          </cell>
        </row>
        <row r="459">
          <cell r="C459" t="str">
            <v>耿树成</v>
          </cell>
          <cell r="D459">
            <v>1</v>
          </cell>
        </row>
        <row r="460">
          <cell r="C460" t="str">
            <v>黄永恒</v>
          </cell>
          <cell r="D460">
            <v>1</v>
          </cell>
        </row>
        <row r="461">
          <cell r="C461" t="str">
            <v>梁晓琳</v>
          </cell>
          <cell r="D461">
            <v>1</v>
          </cell>
        </row>
        <row r="462">
          <cell r="C462" t="str">
            <v>刘悦航</v>
          </cell>
          <cell r="D462">
            <v>1</v>
          </cell>
        </row>
        <row r="463">
          <cell r="C463" t="str">
            <v>宁俊云</v>
          </cell>
          <cell r="D463">
            <v>1</v>
          </cell>
        </row>
        <row r="464">
          <cell r="C464" t="str">
            <v>欧茂林</v>
          </cell>
          <cell r="D464">
            <v>1</v>
          </cell>
        </row>
        <row r="465">
          <cell r="C465" t="str">
            <v>潘颂言</v>
          </cell>
          <cell r="D465">
            <v>1</v>
          </cell>
        </row>
        <row r="466">
          <cell r="C466" t="str">
            <v>庞浩然</v>
          </cell>
          <cell r="D466">
            <v>1</v>
          </cell>
        </row>
        <row r="467">
          <cell r="C467" t="str">
            <v>袁家怡</v>
          </cell>
          <cell r="D467">
            <v>1</v>
          </cell>
        </row>
        <row r="468">
          <cell r="C468" t="str">
            <v>曾凯</v>
          </cell>
          <cell r="D468">
            <v>1</v>
          </cell>
        </row>
        <row r="469">
          <cell r="C469" t="str">
            <v>郑洁妍</v>
          </cell>
          <cell r="D469">
            <v>1</v>
          </cell>
        </row>
        <row r="470">
          <cell r="C470" t="str">
            <v>蔡倩雯</v>
          </cell>
          <cell r="D470">
            <v>1</v>
          </cell>
        </row>
        <row r="471">
          <cell r="C471" t="str">
            <v>黄欣</v>
          </cell>
          <cell r="D471">
            <v>1</v>
          </cell>
        </row>
        <row r="472">
          <cell r="C472" t="str">
            <v>黄奕琪</v>
          </cell>
          <cell r="D472">
            <v>1</v>
          </cell>
        </row>
        <row r="473">
          <cell r="C473" t="str">
            <v>李晓庆</v>
          </cell>
          <cell r="D473">
            <v>1</v>
          </cell>
        </row>
        <row r="474">
          <cell r="C474" t="str">
            <v>梁嘉辉</v>
          </cell>
          <cell r="D474">
            <v>1</v>
          </cell>
        </row>
        <row r="475">
          <cell r="C475" t="str">
            <v>林倩茵</v>
          </cell>
          <cell r="D475">
            <v>1</v>
          </cell>
        </row>
        <row r="476">
          <cell r="C476" t="str">
            <v>林士跃</v>
          </cell>
          <cell r="D476">
            <v>1</v>
          </cell>
        </row>
        <row r="477">
          <cell r="C477" t="str">
            <v>汤嘉俊</v>
          </cell>
          <cell r="D477">
            <v>1</v>
          </cell>
        </row>
        <row r="478">
          <cell r="C478" t="str">
            <v>王婉雯</v>
          </cell>
          <cell r="D478">
            <v>1</v>
          </cell>
        </row>
        <row r="479">
          <cell r="C479" t="str">
            <v>吴家慧</v>
          </cell>
          <cell r="D479">
            <v>1</v>
          </cell>
        </row>
        <row r="480">
          <cell r="C480" t="str">
            <v>许峻伟</v>
          </cell>
          <cell r="D480">
            <v>1</v>
          </cell>
        </row>
        <row r="481">
          <cell r="C481" t="str">
            <v>叶子聪</v>
          </cell>
          <cell r="D481">
            <v>1</v>
          </cell>
        </row>
        <row r="482">
          <cell r="C482" t="str">
            <v>余锦滔</v>
          </cell>
          <cell r="D482">
            <v>1</v>
          </cell>
        </row>
        <row r="483">
          <cell r="C483" t="str">
            <v>余铭铭</v>
          </cell>
          <cell r="D483">
            <v>1</v>
          </cell>
        </row>
        <row r="484">
          <cell r="C484" t="str">
            <v>曾冠杰</v>
          </cell>
          <cell r="D484">
            <v>1</v>
          </cell>
        </row>
        <row r="485">
          <cell r="C485" t="str">
            <v>张广凤</v>
          </cell>
          <cell r="D485">
            <v>1</v>
          </cell>
        </row>
        <row r="486">
          <cell r="C486" t="str">
            <v>朱伟钦</v>
          </cell>
          <cell r="D486">
            <v>1</v>
          </cell>
        </row>
        <row r="487">
          <cell r="C487" t="str">
            <v>邹欣洁</v>
          </cell>
          <cell r="D487">
            <v>1</v>
          </cell>
        </row>
        <row r="488">
          <cell r="C488" t="str">
            <v>陈襄淼</v>
          </cell>
          <cell r="D488">
            <v>1</v>
          </cell>
        </row>
        <row r="489">
          <cell r="C489" t="str">
            <v>陈梓昭</v>
          </cell>
          <cell r="D489">
            <v>1</v>
          </cell>
        </row>
        <row r="490">
          <cell r="C490" t="str">
            <v>邓莉花</v>
          </cell>
          <cell r="D490">
            <v>1</v>
          </cell>
        </row>
        <row r="491">
          <cell r="C491" t="str">
            <v>方均朗</v>
          </cell>
          <cell r="D491">
            <v>1</v>
          </cell>
        </row>
        <row r="492">
          <cell r="C492" t="str">
            <v>高子惠</v>
          </cell>
          <cell r="D492">
            <v>1</v>
          </cell>
        </row>
        <row r="493">
          <cell r="C493" t="str">
            <v>黄晓楚</v>
          </cell>
          <cell r="D493">
            <v>1</v>
          </cell>
        </row>
        <row r="494">
          <cell r="C494" t="str">
            <v>黄梓健</v>
          </cell>
          <cell r="D494">
            <v>1</v>
          </cell>
        </row>
        <row r="495">
          <cell r="C495" t="str">
            <v>李嘉俊</v>
          </cell>
          <cell r="D495">
            <v>1</v>
          </cell>
        </row>
        <row r="496">
          <cell r="C496" t="str">
            <v>李靖华</v>
          </cell>
          <cell r="D496">
            <v>1</v>
          </cell>
        </row>
        <row r="497">
          <cell r="C497" t="str">
            <v>梁丽敏</v>
          </cell>
          <cell r="D497">
            <v>1</v>
          </cell>
        </row>
        <row r="498">
          <cell r="C498" t="str">
            <v>林东清</v>
          </cell>
          <cell r="D498">
            <v>1</v>
          </cell>
        </row>
        <row r="499">
          <cell r="C499" t="str">
            <v>林润青</v>
          </cell>
          <cell r="D499">
            <v>1</v>
          </cell>
        </row>
        <row r="500">
          <cell r="C500" t="str">
            <v>刘彦彤</v>
          </cell>
          <cell r="D500">
            <v>1</v>
          </cell>
        </row>
        <row r="501">
          <cell r="C501" t="str">
            <v>娄津</v>
          </cell>
          <cell r="D501">
            <v>1</v>
          </cell>
        </row>
        <row r="502">
          <cell r="C502" t="str">
            <v>卢惠琼</v>
          </cell>
          <cell r="D502">
            <v>1</v>
          </cell>
        </row>
        <row r="503">
          <cell r="C503" t="str">
            <v>丘希雯</v>
          </cell>
          <cell r="D503">
            <v>1</v>
          </cell>
        </row>
        <row r="504">
          <cell r="C504" t="str">
            <v>沈嘉意</v>
          </cell>
          <cell r="D504">
            <v>1</v>
          </cell>
        </row>
        <row r="505">
          <cell r="C505" t="str">
            <v>杨家辉</v>
          </cell>
          <cell r="D505">
            <v>1</v>
          </cell>
        </row>
        <row r="506">
          <cell r="C506" t="str">
            <v>袁嘉龙</v>
          </cell>
          <cell r="D506">
            <v>1</v>
          </cell>
        </row>
        <row r="507">
          <cell r="C507" t="str">
            <v>郑浩霞</v>
          </cell>
          <cell r="D507">
            <v>1</v>
          </cell>
        </row>
        <row r="508">
          <cell r="C508" t="str">
            <v>郑家俊</v>
          </cell>
          <cell r="D508">
            <v>1</v>
          </cell>
        </row>
        <row r="509">
          <cell r="C509" t="str">
            <v>周华景</v>
          </cell>
          <cell r="D509">
            <v>1</v>
          </cell>
        </row>
        <row r="510">
          <cell r="C510" t="str">
            <v>杨玉苹</v>
          </cell>
          <cell r="D510">
            <v>1</v>
          </cell>
        </row>
        <row r="511">
          <cell r="C511" t="str">
            <v>林清泓</v>
          </cell>
          <cell r="D511">
            <v>1</v>
          </cell>
        </row>
        <row r="512">
          <cell r="C512" t="str">
            <v>陈皓隽</v>
          </cell>
          <cell r="D512">
            <v>1</v>
          </cell>
        </row>
        <row r="513">
          <cell r="C513" t="str">
            <v>邓竣滔</v>
          </cell>
          <cell r="D513">
            <v>1</v>
          </cell>
        </row>
        <row r="514">
          <cell r="C514" t="str">
            <v>邓俊耀</v>
          </cell>
          <cell r="D514">
            <v>1</v>
          </cell>
        </row>
        <row r="515">
          <cell r="C515" t="str">
            <v>范准</v>
          </cell>
          <cell r="D515">
            <v>1</v>
          </cell>
        </row>
        <row r="516">
          <cell r="C516" t="str">
            <v>关昊天</v>
          </cell>
          <cell r="D516">
            <v>1</v>
          </cell>
        </row>
        <row r="517">
          <cell r="C517" t="str">
            <v>侯锡波</v>
          </cell>
          <cell r="D517">
            <v>1</v>
          </cell>
        </row>
        <row r="518">
          <cell r="C518" t="str">
            <v>胡康明</v>
          </cell>
          <cell r="D518">
            <v>1</v>
          </cell>
        </row>
        <row r="519">
          <cell r="C519" t="str">
            <v>黄化</v>
          </cell>
          <cell r="D519">
            <v>1</v>
          </cell>
        </row>
        <row r="520">
          <cell r="C520" t="str">
            <v>霍颖轩</v>
          </cell>
          <cell r="D520">
            <v>1</v>
          </cell>
        </row>
        <row r="521">
          <cell r="C521" t="str">
            <v>赖培锋</v>
          </cell>
          <cell r="D521">
            <v>1</v>
          </cell>
        </row>
        <row r="522">
          <cell r="C522" t="str">
            <v>李俊锋</v>
          </cell>
          <cell r="D522">
            <v>1</v>
          </cell>
        </row>
        <row r="523">
          <cell r="C523" t="str">
            <v>梁诗敏</v>
          </cell>
          <cell r="D523">
            <v>1</v>
          </cell>
        </row>
        <row r="524">
          <cell r="C524" t="str">
            <v>唐昊</v>
          </cell>
          <cell r="D524">
            <v>1</v>
          </cell>
        </row>
        <row r="525">
          <cell r="C525" t="str">
            <v>温培权</v>
          </cell>
          <cell r="D525">
            <v>1</v>
          </cell>
        </row>
        <row r="526">
          <cell r="C526" t="str">
            <v>吴丹娜</v>
          </cell>
          <cell r="D526">
            <v>1</v>
          </cell>
        </row>
        <row r="527">
          <cell r="C527" t="str">
            <v>谢妍婷</v>
          </cell>
          <cell r="D527">
            <v>1</v>
          </cell>
        </row>
        <row r="528">
          <cell r="C528" t="str">
            <v>谢智锋</v>
          </cell>
          <cell r="D528">
            <v>1</v>
          </cell>
        </row>
        <row r="529">
          <cell r="C529" t="str">
            <v>许祥达</v>
          </cell>
          <cell r="D529">
            <v>1</v>
          </cell>
        </row>
        <row r="530">
          <cell r="C530" t="str">
            <v>赵君行</v>
          </cell>
          <cell r="D530">
            <v>1</v>
          </cell>
        </row>
        <row r="531">
          <cell r="C531" t="str">
            <v>郑东涛</v>
          </cell>
          <cell r="D531">
            <v>1</v>
          </cell>
        </row>
        <row r="532">
          <cell r="C532" t="str">
            <v>陈海威</v>
          </cell>
          <cell r="D532">
            <v>1</v>
          </cell>
        </row>
        <row r="533">
          <cell r="C533" t="str">
            <v>陈络祺</v>
          </cell>
          <cell r="D533">
            <v>1</v>
          </cell>
        </row>
        <row r="534">
          <cell r="C534" t="str">
            <v>程安楠</v>
          </cell>
          <cell r="D534">
            <v>1</v>
          </cell>
        </row>
        <row r="535">
          <cell r="C535" t="str">
            <v>江翊行</v>
          </cell>
          <cell r="D535">
            <v>1</v>
          </cell>
        </row>
        <row r="536">
          <cell r="C536" t="str">
            <v>蓝威</v>
          </cell>
          <cell r="D536">
            <v>1</v>
          </cell>
        </row>
        <row r="537">
          <cell r="C537" t="str">
            <v>李浩</v>
          </cell>
          <cell r="D537">
            <v>1</v>
          </cell>
        </row>
        <row r="538">
          <cell r="C538" t="str">
            <v>李伟文</v>
          </cell>
          <cell r="D538">
            <v>1</v>
          </cell>
        </row>
        <row r="539">
          <cell r="C539" t="str">
            <v>李栩森</v>
          </cell>
          <cell r="D539">
            <v>1</v>
          </cell>
        </row>
        <row r="540">
          <cell r="C540" t="str">
            <v>梁毅滨</v>
          </cell>
          <cell r="D540">
            <v>1</v>
          </cell>
        </row>
        <row r="541">
          <cell r="C541" t="str">
            <v>梁哲</v>
          </cell>
          <cell r="D541">
            <v>1</v>
          </cell>
        </row>
        <row r="542">
          <cell r="C542" t="str">
            <v>林良政</v>
          </cell>
          <cell r="D542">
            <v>1</v>
          </cell>
        </row>
        <row r="543">
          <cell r="C543" t="str">
            <v>刘晓龙</v>
          </cell>
          <cell r="D543">
            <v>1</v>
          </cell>
        </row>
        <row r="544">
          <cell r="C544" t="str">
            <v>宁丽娟</v>
          </cell>
          <cell r="D544">
            <v>1</v>
          </cell>
        </row>
        <row r="545">
          <cell r="C545" t="str">
            <v>钱锦盛</v>
          </cell>
          <cell r="D545">
            <v>1</v>
          </cell>
        </row>
        <row r="546">
          <cell r="C546" t="str">
            <v>王天天</v>
          </cell>
          <cell r="D546">
            <v>1</v>
          </cell>
        </row>
        <row r="547">
          <cell r="C547" t="str">
            <v>项志坚</v>
          </cell>
          <cell r="D547">
            <v>1</v>
          </cell>
        </row>
        <row r="548">
          <cell r="C548" t="str">
            <v>尹俊熙</v>
          </cell>
          <cell r="D548">
            <v>1</v>
          </cell>
        </row>
        <row r="549">
          <cell r="C549" t="str">
            <v>钟铭璇</v>
          </cell>
          <cell r="D549">
            <v>1</v>
          </cell>
        </row>
        <row r="550">
          <cell r="C550" t="str">
            <v>陈浩宏</v>
          </cell>
          <cell r="D550">
            <v>1</v>
          </cell>
        </row>
        <row r="551">
          <cell r="C551" t="str">
            <v>陈骏嘉</v>
          </cell>
          <cell r="D551">
            <v>1</v>
          </cell>
        </row>
        <row r="552">
          <cell r="C552" t="str">
            <v>陈希龙</v>
          </cell>
          <cell r="D552">
            <v>1</v>
          </cell>
        </row>
        <row r="553">
          <cell r="C553" t="str">
            <v>樊璐</v>
          </cell>
          <cell r="D553">
            <v>1</v>
          </cell>
        </row>
        <row r="554">
          <cell r="C554" t="str">
            <v>何啟铭</v>
          </cell>
          <cell r="D554">
            <v>1</v>
          </cell>
        </row>
        <row r="555">
          <cell r="C555" t="str">
            <v>黄柳</v>
          </cell>
          <cell r="D555">
            <v>1</v>
          </cell>
        </row>
        <row r="556">
          <cell r="C556" t="str">
            <v>黄颖昕</v>
          </cell>
          <cell r="D556">
            <v>1</v>
          </cell>
        </row>
        <row r="557">
          <cell r="C557" t="str">
            <v>李衡</v>
          </cell>
          <cell r="D557">
            <v>1</v>
          </cell>
        </row>
        <row r="558">
          <cell r="C558" t="str">
            <v>李明阳</v>
          </cell>
          <cell r="D558">
            <v>1</v>
          </cell>
        </row>
        <row r="559">
          <cell r="C559" t="str">
            <v>梁超伟</v>
          </cell>
          <cell r="D559">
            <v>1</v>
          </cell>
        </row>
        <row r="560">
          <cell r="C560" t="str">
            <v>罗倩嫦</v>
          </cell>
          <cell r="D560">
            <v>1</v>
          </cell>
        </row>
        <row r="561">
          <cell r="C561" t="str">
            <v>马一航</v>
          </cell>
          <cell r="D561">
            <v>1</v>
          </cell>
        </row>
        <row r="562">
          <cell r="C562" t="str">
            <v>区峻宁</v>
          </cell>
          <cell r="D562">
            <v>1</v>
          </cell>
        </row>
        <row r="563">
          <cell r="C563" t="str">
            <v>石根</v>
          </cell>
          <cell r="D563">
            <v>1</v>
          </cell>
        </row>
        <row r="564">
          <cell r="C564" t="str">
            <v>王志</v>
          </cell>
          <cell r="D564">
            <v>1</v>
          </cell>
        </row>
        <row r="565">
          <cell r="C565" t="str">
            <v>杨文洲</v>
          </cell>
          <cell r="D565">
            <v>1</v>
          </cell>
        </row>
        <row r="566">
          <cell r="C566" t="str">
            <v>赵家乐</v>
          </cell>
          <cell r="D566">
            <v>1</v>
          </cell>
        </row>
        <row r="567">
          <cell r="C567" t="str">
            <v>郑密密</v>
          </cell>
          <cell r="D567">
            <v>1</v>
          </cell>
        </row>
        <row r="568">
          <cell r="C568" t="str">
            <v>郑植文</v>
          </cell>
          <cell r="D568">
            <v>1</v>
          </cell>
        </row>
        <row r="569">
          <cell r="C569" t="str">
            <v>邹祖鹏</v>
          </cell>
          <cell r="D569">
            <v>1</v>
          </cell>
        </row>
        <row r="570">
          <cell r="C570" t="str">
            <v>陈萌</v>
          </cell>
          <cell r="D570">
            <v>1</v>
          </cell>
        </row>
        <row r="571">
          <cell r="C571" t="str">
            <v>何文浩</v>
          </cell>
          <cell r="D571">
            <v>1</v>
          </cell>
        </row>
        <row r="572">
          <cell r="C572" t="str">
            <v>胡杰成</v>
          </cell>
          <cell r="D572">
            <v>1</v>
          </cell>
        </row>
        <row r="573">
          <cell r="C573" t="str">
            <v>江河潮</v>
          </cell>
          <cell r="D573">
            <v>1</v>
          </cell>
        </row>
        <row r="574">
          <cell r="C574" t="str">
            <v>赖洁婕</v>
          </cell>
          <cell r="D574">
            <v>1</v>
          </cell>
        </row>
        <row r="575">
          <cell r="C575" t="str">
            <v>李炳超</v>
          </cell>
          <cell r="D575">
            <v>1</v>
          </cell>
        </row>
        <row r="576">
          <cell r="C576" t="str">
            <v>刘洁镟</v>
          </cell>
          <cell r="D576">
            <v>1</v>
          </cell>
        </row>
        <row r="577">
          <cell r="C577" t="str">
            <v>刘琦雨</v>
          </cell>
          <cell r="D577">
            <v>1</v>
          </cell>
        </row>
        <row r="578">
          <cell r="C578" t="str">
            <v>吕旭文</v>
          </cell>
          <cell r="D578">
            <v>1</v>
          </cell>
        </row>
        <row r="579">
          <cell r="C579" t="str">
            <v>彭双智</v>
          </cell>
          <cell r="D579">
            <v>1</v>
          </cell>
        </row>
        <row r="580">
          <cell r="C580" t="str">
            <v>王龙</v>
          </cell>
          <cell r="D580">
            <v>1</v>
          </cell>
        </row>
        <row r="581">
          <cell r="C581" t="str">
            <v>温宇琛</v>
          </cell>
          <cell r="D581">
            <v>1</v>
          </cell>
        </row>
        <row r="582">
          <cell r="C582" t="str">
            <v>冼翠婷</v>
          </cell>
          <cell r="D582">
            <v>1</v>
          </cell>
        </row>
        <row r="583">
          <cell r="C583" t="str">
            <v>曾嘉浩</v>
          </cell>
          <cell r="D583">
            <v>1</v>
          </cell>
        </row>
        <row r="584">
          <cell r="C584" t="str">
            <v>卜国前</v>
          </cell>
          <cell r="D584">
            <v>1</v>
          </cell>
        </row>
        <row r="585">
          <cell r="C585" t="str">
            <v>陈兵</v>
          </cell>
          <cell r="D585">
            <v>1</v>
          </cell>
        </row>
        <row r="586">
          <cell r="C586" t="str">
            <v>陈慧根</v>
          </cell>
          <cell r="D586">
            <v>1</v>
          </cell>
        </row>
        <row r="587">
          <cell r="C587" t="str">
            <v>陈晴朗</v>
          </cell>
          <cell r="D587">
            <v>1</v>
          </cell>
        </row>
        <row r="588">
          <cell r="C588" t="str">
            <v>何雅诗</v>
          </cell>
          <cell r="D588">
            <v>1</v>
          </cell>
        </row>
        <row r="589">
          <cell r="C589" t="str">
            <v>黄超</v>
          </cell>
          <cell r="D589">
            <v>1</v>
          </cell>
        </row>
        <row r="590">
          <cell r="C590" t="str">
            <v>黄子麟</v>
          </cell>
          <cell r="D590">
            <v>1</v>
          </cell>
        </row>
        <row r="591">
          <cell r="C591" t="str">
            <v>黎捷</v>
          </cell>
          <cell r="D591">
            <v>1</v>
          </cell>
        </row>
        <row r="592">
          <cell r="C592" t="str">
            <v>李睿</v>
          </cell>
          <cell r="D592">
            <v>1</v>
          </cell>
        </row>
        <row r="593">
          <cell r="C593" t="str">
            <v>李展鹏</v>
          </cell>
          <cell r="D593">
            <v>1</v>
          </cell>
        </row>
        <row r="594">
          <cell r="C594" t="str">
            <v>梁学彬</v>
          </cell>
          <cell r="D594">
            <v>1</v>
          </cell>
        </row>
        <row r="595">
          <cell r="C595" t="str">
            <v>林伟源</v>
          </cell>
          <cell r="D595">
            <v>1</v>
          </cell>
        </row>
        <row r="596">
          <cell r="C596" t="str">
            <v>魏锦旺</v>
          </cell>
          <cell r="D596">
            <v>1</v>
          </cell>
        </row>
        <row r="597">
          <cell r="C597" t="str">
            <v>张瑞华</v>
          </cell>
          <cell r="D597">
            <v>1</v>
          </cell>
        </row>
        <row r="598">
          <cell r="C598" t="str">
            <v>蔡佳杰</v>
          </cell>
          <cell r="D598">
            <v>1</v>
          </cell>
        </row>
        <row r="599">
          <cell r="C599" t="str">
            <v>冯铭昌</v>
          </cell>
          <cell r="D599">
            <v>1</v>
          </cell>
        </row>
        <row r="600">
          <cell r="C600" t="str">
            <v>韩毅</v>
          </cell>
          <cell r="D600">
            <v>1</v>
          </cell>
        </row>
        <row r="601">
          <cell r="C601" t="str">
            <v>黄晖豪</v>
          </cell>
          <cell r="D601">
            <v>1</v>
          </cell>
        </row>
        <row r="602">
          <cell r="C602" t="str">
            <v>李楚晨</v>
          </cell>
          <cell r="D602">
            <v>1</v>
          </cell>
        </row>
        <row r="603">
          <cell r="C603" t="str">
            <v>李兴阳</v>
          </cell>
          <cell r="D603">
            <v>1</v>
          </cell>
        </row>
        <row r="604">
          <cell r="C604" t="str">
            <v>李哲玮</v>
          </cell>
          <cell r="D604">
            <v>1</v>
          </cell>
        </row>
        <row r="605">
          <cell r="C605" t="str">
            <v>卢森宇</v>
          </cell>
          <cell r="D605">
            <v>1</v>
          </cell>
        </row>
        <row r="606">
          <cell r="C606" t="str">
            <v>罗晓玲</v>
          </cell>
          <cell r="D606">
            <v>1</v>
          </cell>
        </row>
        <row r="607">
          <cell r="C607" t="str">
            <v>马嘉辉</v>
          </cell>
          <cell r="D607">
            <v>1</v>
          </cell>
        </row>
        <row r="608">
          <cell r="C608" t="str">
            <v>欧俊杰</v>
          </cell>
          <cell r="D608">
            <v>1</v>
          </cell>
        </row>
        <row r="609">
          <cell r="C609" t="str">
            <v>卫泽骏</v>
          </cell>
          <cell r="D609">
            <v>1</v>
          </cell>
        </row>
        <row r="610">
          <cell r="C610" t="str">
            <v>夏廷彰</v>
          </cell>
          <cell r="D610">
            <v>1</v>
          </cell>
        </row>
        <row r="611">
          <cell r="C611" t="str">
            <v>冼英杰</v>
          </cell>
          <cell r="D611">
            <v>1</v>
          </cell>
        </row>
        <row r="612">
          <cell r="C612" t="str">
            <v>杨淮键</v>
          </cell>
          <cell r="D612">
            <v>1</v>
          </cell>
        </row>
        <row r="613">
          <cell r="C613" t="str">
            <v>陈楷瀚</v>
          </cell>
          <cell r="D613">
            <v>1</v>
          </cell>
        </row>
        <row r="614">
          <cell r="C614" t="str">
            <v>陈滢</v>
          </cell>
          <cell r="D614">
            <v>1</v>
          </cell>
        </row>
        <row r="615">
          <cell r="C615" t="str">
            <v>耿远明</v>
          </cell>
          <cell r="D615">
            <v>1</v>
          </cell>
        </row>
        <row r="616">
          <cell r="C616" t="str">
            <v>管林筠</v>
          </cell>
          <cell r="D616">
            <v>1</v>
          </cell>
        </row>
        <row r="617">
          <cell r="C617" t="str">
            <v>黄安诚</v>
          </cell>
          <cell r="D617">
            <v>1</v>
          </cell>
        </row>
        <row r="618">
          <cell r="C618" t="str">
            <v>黄彦辉</v>
          </cell>
          <cell r="D618">
            <v>1</v>
          </cell>
        </row>
        <row r="619">
          <cell r="C619" t="str">
            <v>黄智斌</v>
          </cell>
          <cell r="D619">
            <v>1</v>
          </cell>
        </row>
        <row r="620">
          <cell r="C620" t="str">
            <v>梁光浩</v>
          </cell>
          <cell r="D620">
            <v>1</v>
          </cell>
        </row>
        <row r="621">
          <cell r="C621" t="str">
            <v>梁浩俊</v>
          </cell>
          <cell r="D621">
            <v>1</v>
          </cell>
        </row>
        <row r="622">
          <cell r="C622" t="str">
            <v>林怡琳</v>
          </cell>
          <cell r="D622">
            <v>1</v>
          </cell>
        </row>
        <row r="623">
          <cell r="C623" t="str">
            <v>潘泽明</v>
          </cell>
          <cell r="D623">
            <v>1</v>
          </cell>
        </row>
        <row r="624">
          <cell r="C624" t="str">
            <v>吴梓浩</v>
          </cell>
          <cell r="D624">
            <v>1</v>
          </cell>
        </row>
        <row r="625">
          <cell r="C625" t="str">
            <v>熊家民</v>
          </cell>
          <cell r="D625">
            <v>1</v>
          </cell>
        </row>
        <row r="626">
          <cell r="C626" t="str">
            <v>袁欣哲</v>
          </cell>
          <cell r="D626">
            <v>1</v>
          </cell>
        </row>
        <row r="627">
          <cell r="C627" t="str">
            <v>郑灿升</v>
          </cell>
          <cell r="D627">
            <v>1</v>
          </cell>
        </row>
        <row r="628">
          <cell r="C628" t="str">
            <v>陈彪</v>
          </cell>
          <cell r="D628">
            <v>1</v>
          </cell>
        </row>
        <row r="629">
          <cell r="C629" t="str">
            <v>陈晓宇</v>
          </cell>
          <cell r="D629">
            <v>1</v>
          </cell>
        </row>
        <row r="630">
          <cell r="C630" t="str">
            <v>华明海</v>
          </cell>
          <cell r="D630">
            <v>1</v>
          </cell>
        </row>
        <row r="631">
          <cell r="C631" t="str">
            <v>靳梦芽</v>
          </cell>
          <cell r="D631">
            <v>1</v>
          </cell>
        </row>
        <row r="632">
          <cell r="C632" t="str">
            <v>李文佳</v>
          </cell>
          <cell r="D632">
            <v>1</v>
          </cell>
        </row>
        <row r="633">
          <cell r="C633" t="str">
            <v>李钰雯</v>
          </cell>
          <cell r="D633">
            <v>1</v>
          </cell>
        </row>
        <row r="634">
          <cell r="C634" t="str">
            <v>刘奇</v>
          </cell>
          <cell r="D634">
            <v>1</v>
          </cell>
        </row>
        <row r="635">
          <cell r="C635" t="str">
            <v>彭皖宁</v>
          </cell>
          <cell r="D635">
            <v>1</v>
          </cell>
        </row>
        <row r="636">
          <cell r="C636" t="str">
            <v>丘鹏荣</v>
          </cell>
          <cell r="D636">
            <v>1</v>
          </cell>
        </row>
        <row r="637">
          <cell r="C637" t="str">
            <v>丘淑芬</v>
          </cell>
          <cell r="D637">
            <v>1</v>
          </cell>
        </row>
        <row r="638">
          <cell r="C638" t="str">
            <v>宋文穗</v>
          </cell>
          <cell r="D638">
            <v>1</v>
          </cell>
        </row>
        <row r="639">
          <cell r="C639" t="str">
            <v>唐华</v>
          </cell>
          <cell r="D639">
            <v>1</v>
          </cell>
        </row>
        <row r="640">
          <cell r="C640" t="str">
            <v>汤志昊</v>
          </cell>
          <cell r="D640">
            <v>1</v>
          </cell>
        </row>
        <row r="641">
          <cell r="C641" t="str">
            <v>魏风</v>
          </cell>
          <cell r="D641">
            <v>1</v>
          </cell>
        </row>
        <row r="642">
          <cell r="C642" t="str">
            <v>殷浩峰</v>
          </cell>
          <cell r="D642">
            <v>1</v>
          </cell>
        </row>
        <row r="643">
          <cell r="C643" t="str">
            <v>曾浩荣</v>
          </cell>
          <cell r="D643">
            <v>1</v>
          </cell>
        </row>
        <row r="644">
          <cell r="C644" t="str">
            <v>曾祥炜</v>
          </cell>
          <cell r="D644">
            <v>1</v>
          </cell>
        </row>
        <row r="645">
          <cell r="C645" t="str">
            <v>郑嘉豪</v>
          </cell>
          <cell r="D645">
            <v>1</v>
          </cell>
        </row>
        <row r="646">
          <cell r="C646" t="str">
            <v>蔡伟强</v>
          </cell>
          <cell r="D646">
            <v>1</v>
          </cell>
        </row>
        <row r="647">
          <cell r="C647" t="str">
            <v>陈秋竺</v>
          </cell>
          <cell r="D647">
            <v>1</v>
          </cell>
        </row>
        <row r="648">
          <cell r="C648" t="str">
            <v>陈星艮</v>
          </cell>
          <cell r="D648">
            <v>1</v>
          </cell>
        </row>
        <row r="649">
          <cell r="C649" t="str">
            <v>段先明</v>
          </cell>
          <cell r="D649">
            <v>1</v>
          </cell>
        </row>
        <row r="650">
          <cell r="C650" t="str">
            <v>冯安生</v>
          </cell>
          <cell r="D650">
            <v>1</v>
          </cell>
        </row>
        <row r="651">
          <cell r="C651" t="str">
            <v>高凌</v>
          </cell>
          <cell r="D651">
            <v>1</v>
          </cell>
        </row>
        <row r="652">
          <cell r="C652" t="str">
            <v>景利港</v>
          </cell>
          <cell r="D652">
            <v>1</v>
          </cell>
        </row>
        <row r="653">
          <cell r="C653" t="str">
            <v>李福</v>
          </cell>
          <cell r="D653">
            <v>1</v>
          </cell>
        </row>
        <row r="654">
          <cell r="C654" t="str">
            <v>李渝龙</v>
          </cell>
          <cell r="D654">
            <v>1</v>
          </cell>
        </row>
        <row r="655">
          <cell r="C655" t="str">
            <v>林晓彤</v>
          </cell>
          <cell r="D655">
            <v>1</v>
          </cell>
        </row>
        <row r="656">
          <cell r="C656" t="str">
            <v>伦乃国</v>
          </cell>
          <cell r="D656">
            <v>1</v>
          </cell>
        </row>
        <row r="657">
          <cell r="C657" t="str">
            <v>谭启辰</v>
          </cell>
          <cell r="D657">
            <v>1</v>
          </cell>
        </row>
        <row r="658">
          <cell r="C658" t="str">
            <v>吴满佳</v>
          </cell>
          <cell r="D658">
            <v>1</v>
          </cell>
        </row>
        <row r="659">
          <cell r="C659" t="str">
            <v>喻雅玲</v>
          </cell>
          <cell r="D659">
            <v>1</v>
          </cell>
        </row>
        <row r="660">
          <cell r="C660" t="str">
            <v>张泽宇</v>
          </cell>
          <cell r="D660">
            <v>1</v>
          </cell>
        </row>
        <row r="661">
          <cell r="C661" t="str">
            <v>赵少川</v>
          </cell>
          <cell r="D661">
            <v>1</v>
          </cell>
        </row>
        <row r="662">
          <cell r="C662" t="str">
            <v>钟泓皓</v>
          </cell>
          <cell r="D662">
            <v>1</v>
          </cell>
        </row>
        <row r="663">
          <cell r="C663" t="str">
            <v>周哲</v>
          </cell>
          <cell r="D663">
            <v>1</v>
          </cell>
        </row>
        <row r="664">
          <cell r="C664" t="str">
            <v>朱浩</v>
          </cell>
          <cell r="D664">
            <v>1</v>
          </cell>
        </row>
        <row r="665">
          <cell r="C665" t="str">
            <v>陈俊锋</v>
          </cell>
          <cell r="D665">
            <v>1</v>
          </cell>
        </row>
        <row r="666">
          <cell r="C666" t="str">
            <v>陈靓</v>
          </cell>
          <cell r="D666">
            <v>1</v>
          </cell>
        </row>
        <row r="667">
          <cell r="C667" t="str">
            <v>邓斌</v>
          </cell>
          <cell r="D667">
            <v>1</v>
          </cell>
        </row>
        <row r="668">
          <cell r="C668" t="str">
            <v>高寒</v>
          </cell>
          <cell r="D668">
            <v>1</v>
          </cell>
        </row>
        <row r="669">
          <cell r="C669" t="str">
            <v>黄锦秀</v>
          </cell>
          <cell r="D669">
            <v>1</v>
          </cell>
        </row>
        <row r="670">
          <cell r="C670" t="str">
            <v>江国坤</v>
          </cell>
          <cell r="D670">
            <v>1</v>
          </cell>
        </row>
        <row r="671">
          <cell r="C671" t="str">
            <v>李广</v>
          </cell>
          <cell r="D671">
            <v>1</v>
          </cell>
        </row>
        <row r="672">
          <cell r="C672" t="str">
            <v>梁炜轩</v>
          </cell>
          <cell r="D672">
            <v>1</v>
          </cell>
        </row>
        <row r="673">
          <cell r="C673" t="str">
            <v>梁轩源</v>
          </cell>
          <cell r="D673">
            <v>1</v>
          </cell>
        </row>
        <row r="674">
          <cell r="C674" t="str">
            <v>罗建华</v>
          </cell>
          <cell r="D674">
            <v>1</v>
          </cell>
        </row>
        <row r="675">
          <cell r="C675" t="str">
            <v>潘泓泽</v>
          </cell>
          <cell r="D675">
            <v>1</v>
          </cell>
        </row>
        <row r="676">
          <cell r="C676" t="str">
            <v>尚柯辰</v>
          </cell>
          <cell r="D676">
            <v>1</v>
          </cell>
        </row>
        <row r="677">
          <cell r="C677" t="str">
            <v>苏胤行</v>
          </cell>
          <cell r="D677">
            <v>1</v>
          </cell>
        </row>
        <row r="678">
          <cell r="C678" t="str">
            <v>吴壮</v>
          </cell>
          <cell r="D678">
            <v>1</v>
          </cell>
        </row>
        <row r="679">
          <cell r="C679" t="str">
            <v>颜可达</v>
          </cell>
          <cell r="D679">
            <v>1</v>
          </cell>
        </row>
        <row r="680">
          <cell r="C680" t="str">
            <v>杨青山</v>
          </cell>
          <cell r="D680">
            <v>1</v>
          </cell>
        </row>
        <row r="681">
          <cell r="C681" t="str">
            <v>杨育晓</v>
          </cell>
          <cell r="D681">
            <v>1</v>
          </cell>
        </row>
        <row r="682">
          <cell r="C682" t="str">
            <v>易碧良</v>
          </cell>
          <cell r="D682">
            <v>1</v>
          </cell>
        </row>
        <row r="683">
          <cell r="C683" t="str">
            <v>曾繁东</v>
          </cell>
          <cell r="D683">
            <v>1</v>
          </cell>
        </row>
        <row r="684">
          <cell r="C684" t="str">
            <v>张丽君</v>
          </cell>
          <cell r="D684">
            <v>1</v>
          </cell>
        </row>
        <row r="685">
          <cell r="C685" t="str">
            <v>钟嘉壕</v>
          </cell>
          <cell r="D685">
            <v>1</v>
          </cell>
        </row>
        <row r="686">
          <cell r="C686" t="str">
            <v>蔡婉玲</v>
          </cell>
          <cell r="D686">
            <v>1</v>
          </cell>
        </row>
        <row r="687">
          <cell r="C687" t="str">
            <v>陈长青</v>
          </cell>
          <cell r="D687">
            <v>1</v>
          </cell>
        </row>
        <row r="688">
          <cell r="C688" t="str">
            <v>陈贤可</v>
          </cell>
          <cell r="D688">
            <v>1</v>
          </cell>
        </row>
        <row r="689">
          <cell r="C689" t="str">
            <v>陈泽辉</v>
          </cell>
          <cell r="D689">
            <v>1</v>
          </cell>
        </row>
        <row r="690">
          <cell r="C690" t="str">
            <v>董方琪</v>
          </cell>
          <cell r="D690">
            <v>1</v>
          </cell>
        </row>
        <row r="691">
          <cell r="C691" t="str">
            <v>何俊晓</v>
          </cell>
          <cell r="D691">
            <v>1</v>
          </cell>
        </row>
        <row r="692">
          <cell r="C692" t="str">
            <v>何毅贤</v>
          </cell>
          <cell r="D692">
            <v>1</v>
          </cell>
        </row>
        <row r="693">
          <cell r="C693" t="str">
            <v>洪竞涛</v>
          </cell>
          <cell r="D693">
            <v>1</v>
          </cell>
        </row>
        <row r="694">
          <cell r="C694" t="str">
            <v>梁旭荣</v>
          </cell>
          <cell r="D694">
            <v>1</v>
          </cell>
        </row>
        <row r="695">
          <cell r="C695" t="str">
            <v>刘鸿搏</v>
          </cell>
          <cell r="D695">
            <v>1</v>
          </cell>
        </row>
        <row r="696">
          <cell r="C696" t="str">
            <v>罗泊麟</v>
          </cell>
          <cell r="D696">
            <v>1</v>
          </cell>
        </row>
        <row r="697">
          <cell r="C697" t="str">
            <v>彭若彤</v>
          </cell>
          <cell r="D697">
            <v>1</v>
          </cell>
        </row>
        <row r="698">
          <cell r="C698" t="str">
            <v>王兆禧</v>
          </cell>
          <cell r="D698">
            <v>1</v>
          </cell>
        </row>
        <row r="699">
          <cell r="C699" t="str">
            <v>伍子龙</v>
          </cell>
          <cell r="D699">
            <v>1</v>
          </cell>
        </row>
        <row r="700">
          <cell r="C700" t="str">
            <v>杨静绒</v>
          </cell>
          <cell r="D700">
            <v>1</v>
          </cell>
        </row>
        <row r="701">
          <cell r="C701" t="str">
            <v>杨欣婷</v>
          </cell>
          <cell r="D701">
            <v>1</v>
          </cell>
        </row>
        <row r="702">
          <cell r="C702" t="str">
            <v>袁绰琪</v>
          </cell>
          <cell r="D702">
            <v>1</v>
          </cell>
        </row>
        <row r="703">
          <cell r="C703" t="str">
            <v>张文伟</v>
          </cell>
          <cell r="D703">
            <v>1</v>
          </cell>
        </row>
        <row r="704">
          <cell r="C704" t="str">
            <v>张妤</v>
          </cell>
          <cell r="D704">
            <v>1</v>
          </cell>
        </row>
        <row r="705">
          <cell r="C705" t="str">
            <v>张珍</v>
          </cell>
          <cell r="D705">
            <v>1</v>
          </cell>
        </row>
        <row r="706">
          <cell r="C706" t="str">
            <v>赵昱贤</v>
          </cell>
          <cell r="D706">
            <v>1</v>
          </cell>
        </row>
        <row r="707">
          <cell r="C707" t="str">
            <v>蔡旭禧</v>
          </cell>
          <cell r="D707">
            <v>1</v>
          </cell>
        </row>
        <row r="708">
          <cell r="C708" t="str">
            <v>陈爱齐</v>
          </cell>
          <cell r="D708">
            <v>1</v>
          </cell>
        </row>
        <row r="709">
          <cell r="C709" t="str">
            <v>陈俊廷</v>
          </cell>
          <cell r="D709">
            <v>1</v>
          </cell>
        </row>
        <row r="710">
          <cell r="C710" t="str">
            <v>陈晓怡</v>
          </cell>
          <cell r="D710">
            <v>1</v>
          </cell>
        </row>
        <row r="711">
          <cell r="C711" t="str">
            <v>陈雪冰</v>
          </cell>
          <cell r="D711">
            <v>1</v>
          </cell>
        </row>
        <row r="712">
          <cell r="C712" t="str">
            <v>陈钰涵</v>
          </cell>
          <cell r="D712">
            <v>1</v>
          </cell>
        </row>
        <row r="713">
          <cell r="C713" t="str">
            <v>戴泽璇</v>
          </cell>
          <cell r="D713">
            <v>1</v>
          </cell>
        </row>
        <row r="714">
          <cell r="C714" t="str">
            <v>范泽生</v>
          </cell>
          <cell r="D714">
            <v>1</v>
          </cell>
        </row>
        <row r="715">
          <cell r="C715" t="str">
            <v>黄雅雯</v>
          </cell>
          <cell r="D715">
            <v>1</v>
          </cell>
        </row>
        <row r="716">
          <cell r="C716" t="str">
            <v>李思露</v>
          </cell>
          <cell r="D716">
            <v>1</v>
          </cell>
        </row>
        <row r="717">
          <cell r="C717" t="str">
            <v>郑配天</v>
          </cell>
          <cell r="D717">
            <v>1</v>
          </cell>
        </row>
        <row r="718">
          <cell r="C718" t="str">
            <v>周琳绘</v>
          </cell>
          <cell r="D718">
            <v>1</v>
          </cell>
        </row>
        <row r="719">
          <cell r="C719" t="str">
            <v>朱海琳</v>
          </cell>
          <cell r="D719">
            <v>1</v>
          </cell>
        </row>
        <row r="720">
          <cell r="C720" t="str">
            <v>郭映雪</v>
          </cell>
          <cell r="D720">
            <v>1</v>
          </cell>
        </row>
        <row r="721">
          <cell r="C721" t="str">
            <v>万世凌</v>
          </cell>
          <cell r="D721">
            <v>1</v>
          </cell>
        </row>
        <row r="722">
          <cell r="C722" t="str">
            <v>彭加敏</v>
          </cell>
          <cell r="D722">
            <v>1</v>
          </cell>
        </row>
        <row r="723">
          <cell r="C723" t="str">
            <v>梁泽棠</v>
          </cell>
          <cell r="D723">
            <v>1</v>
          </cell>
        </row>
      </sheetData>
      <sheetData sheetId="5">
        <row r="2">
          <cell r="E2" t="str">
            <v>梁家英</v>
          </cell>
          <cell r="F2" t="str">
            <v>挂科</v>
          </cell>
        </row>
        <row r="3">
          <cell r="E3" t="str">
            <v>周瑞钰</v>
          </cell>
          <cell r="F3" t="str">
            <v>挂科</v>
          </cell>
        </row>
        <row r="4">
          <cell r="E4" t="str">
            <v>张悦</v>
          </cell>
          <cell r="F4" t="str">
            <v>挂科</v>
          </cell>
        </row>
        <row r="5">
          <cell r="E5" t="str">
            <v>张岚钧</v>
          </cell>
          <cell r="F5" t="str">
            <v>挂科</v>
          </cell>
        </row>
        <row r="6">
          <cell r="E6" t="str">
            <v>徐金润</v>
          </cell>
          <cell r="F6" t="str">
            <v>挂科</v>
          </cell>
        </row>
        <row r="7">
          <cell r="E7" t="str">
            <v>覃逸波</v>
          </cell>
          <cell r="F7" t="str">
            <v>挂科</v>
          </cell>
        </row>
        <row r="8">
          <cell r="E8" t="str">
            <v>丘靖斌</v>
          </cell>
          <cell r="F8" t="str">
            <v>挂科</v>
          </cell>
        </row>
        <row r="9">
          <cell r="E9" t="str">
            <v>李智铖</v>
          </cell>
          <cell r="F9" t="str">
            <v>挂科</v>
          </cell>
        </row>
        <row r="10">
          <cell r="E10" t="str">
            <v>周俊锋</v>
          </cell>
          <cell r="F10" t="str">
            <v>挂科</v>
          </cell>
        </row>
        <row r="11">
          <cell r="E11" t="str">
            <v>胡靖崇</v>
          </cell>
          <cell r="F11" t="str">
            <v>挂科</v>
          </cell>
        </row>
        <row r="12">
          <cell r="E12" t="str">
            <v>何冠雨</v>
          </cell>
          <cell r="F12" t="str">
            <v>挂科</v>
          </cell>
        </row>
        <row r="13">
          <cell r="E13" t="str">
            <v>周俊锋</v>
          </cell>
          <cell r="F13" t="str">
            <v>挂科</v>
          </cell>
        </row>
        <row r="14">
          <cell r="E14" t="str">
            <v>胡靖崇</v>
          </cell>
          <cell r="F14" t="str">
            <v>挂科</v>
          </cell>
        </row>
        <row r="15">
          <cell r="E15" t="str">
            <v>黄泽型</v>
          </cell>
          <cell r="F15" t="str">
            <v>挂科</v>
          </cell>
        </row>
        <row r="16">
          <cell r="E16" t="str">
            <v>董亚蓉</v>
          </cell>
          <cell r="F16" t="str">
            <v>挂科</v>
          </cell>
        </row>
        <row r="17">
          <cell r="E17" t="str">
            <v>李成锋</v>
          </cell>
          <cell r="F17" t="str">
            <v>挂科</v>
          </cell>
        </row>
        <row r="18">
          <cell r="E18" t="str">
            <v>陈明辉</v>
          </cell>
          <cell r="F18" t="str">
            <v>挂科</v>
          </cell>
        </row>
        <row r="19">
          <cell r="E19" t="str">
            <v>陈泓材</v>
          </cell>
          <cell r="F19" t="str">
            <v>挂科</v>
          </cell>
        </row>
        <row r="20">
          <cell r="E20" t="str">
            <v>袁浩楠</v>
          </cell>
          <cell r="F20" t="str">
            <v>挂科</v>
          </cell>
        </row>
        <row r="21">
          <cell r="E21" t="str">
            <v>彭广文</v>
          </cell>
          <cell r="F21" t="str">
            <v>挂科</v>
          </cell>
        </row>
        <row r="22">
          <cell r="E22" t="str">
            <v>卢浩贤</v>
          </cell>
          <cell r="F22" t="str">
            <v>挂科</v>
          </cell>
        </row>
        <row r="23">
          <cell r="E23" t="str">
            <v>李家雄</v>
          </cell>
          <cell r="F23" t="str">
            <v>挂科</v>
          </cell>
        </row>
        <row r="24">
          <cell r="E24" t="str">
            <v>郑扬鹏</v>
          </cell>
          <cell r="F24" t="str">
            <v>挂科</v>
          </cell>
        </row>
        <row r="25">
          <cell r="E25" t="str">
            <v>罗锦棠</v>
          </cell>
          <cell r="F25" t="str">
            <v>挂科</v>
          </cell>
        </row>
        <row r="26">
          <cell r="E26" t="str">
            <v>黄泽型</v>
          </cell>
          <cell r="F26" t="str">
            <v>挂科</v>
          </cell>
        </row>
        <row r="27">
          <cell r="E27" t="str">
            <v>陈嵩丹</v>
          </cell>
          <cell r="F27" t="str">
            <v>挂科</v>
          </cell>
        </row>
        <row r="28">
          <cell r="E28" t="str">
            <v>陈柏霖</v>
          </cell>
          <cell r="F28" t="str">
            <v>挂科</v>
          </cell>
        </row>
        <row r="29">
          <cell r="E29" t="str">
            <v>杨松立</v>
          </cell>
          <cell r="F29" t="str">
            <v>挂科</v>
          </cell>
        </row>
        <row r="30">
          <cell r="E30" t="str">
            <v>李淑欣</v>
          </cell>
          <cell r="F30" t="str">
            <v>挂科</v>
          </cell>
        </row>
        <row r="31">
          <cell r="E31" t="str">
            <v>周为民</v>
          </cell>
          <cell r="F31" t="str">
            <v>挂科</v>
          </cell>
        </row>
        <row r="32">
          <cell r="E32" t="str">
            <v>唐劲</v>
          </cell>
          <cell r="F32" t="str">
            <v>挂科</v>
          </cell>
        </row>
        <row r="33">
          <cell r="E33" t="str">
            <v>龙沛</v>
          </cell>
          <cell r="F33" t="str">
            <v>挂科</v>
          </cell>
        </row>
        <row r="34">
          <cell r="E34" t="str">
            <v>林镇中</v>
          </cell>
          <cell r="F34" t="str">
            <v>挂科</v>
          </cell>
        </row>
        <row r="35">
          <cell r="E35" t="str">
            <v>林伟鑫</v>
          </cell>
          <cell r="F35" t="str">
            <v>挂科</v>
          </cell>
        </row>
        <row r="36">
          <cell r="E36" t="str">
            <v>何达景</v>
          </cell>
          <cell r="F36" t="str">
            <v>挂科</v>
          </cell>
        </row>
        <row r="37">
          <cell r="E37" t="str">
            <v>陈俊轩</v>
          </cell>
          <cell r="F37" t="str">
            <v>挂科</v>
          </cell>
        </row>
        <row r="38">
          <cell r="E38" t="str">
            <v>祁浩楠</v>
          </cell>
          <cell r="F38" t="str">
            <v>挂科</v>
          </cell>
        </row>
        <row r="39">
          <cell r="E39" t="str">
            <v>马颖辉</v>
          </cell>
          <cell r="F39" t="str">
            <v>挂科</v>
          </cell>
        </row>
        <row r="40">
          <cell r="E40" t="str">
            <v>劳景东</v>
          </cell>
          <cell r="F40" t="str">
            <v>挂科</v>
          </cell>
        </row>
        <row r="41">
          <cell r="E41" t="str">
            <v>柯耿栎</v>
          </cell>
          <cell r="F41" t="str">
            <v>挂科</v>
          </cell>
        </row>
        <row r="42">
          <cell r="E42" t="str">
            <v>黄文雄</v>
          </cell>
          <cell r="F42" t="str">
            <v>挂科</v>
          </cell>
        </row>
        <row r="43">
          <cell r="E43" t="str">
            <v>黄迪</v>
          </cell>
          <cell r="F43" t="str">
            <v>挂科</v>
          </cell>
        </row>
        <row r="44">
          <cell r="E44" t="str">
            <v>范世威</v>
          </cell>
          <cell r="F44" t="str">
            <v>挂科</v>
          </cell>
        </row>
        <row r="45">
          <cell r="E45" t="str">
            <v>邓翔文</v>
          </cell>
          <cell r="F45" t="str">
            <v>挂科</v>
          </cell>
        </row>
        <row r="46">
          <cell r="E46" t="str">
            <v>陈靖琳</v>
          </cell>
          <cell r="F46" t="str">
            <v>挂科</v>
          </cell>
        </row>
        <row r="47">
          <cell r="E47" t="str">
            <v>陈捷</v>
          </cell>
          <cell r="F47" t="str">
            <v>挂科</v>
          </cell>
        </row>
        <row r="48">
          <cell r="E48" t="str">
            <v>郭展鹏</v>
          </cell>
          <cell r="F48" t="str">
            <v>挂科</v>
          </cell>
        </row>
        <row r="49">
          <cell r="E49" t="str">
            <v>吴超</v>
          </cell>
          <cell r="F49" t="str">
            <v>挂科</v>
          </cell>
        </row>
        <row r="50">
          <cell r="E50" t="str">
            <v>邵洋铿</v>
          </cell>
          <cell r="F50" t="str">
            <v>挂科</v>
          </cell>
        </row>
        <row r="51">
          <cell r="E51" t="str">
            <v>罗子谦</v>
          </cell>
          <cell r="F51" t="str">
            <v>挂科</v>
          </cell>
        </row>
        <row r="52">
          <cell r="E52" t="str">
            <v>李嘉麦</v>
          </cell>
          <cell r="F52" t="str">
            <v>挂科</v>
          </cell>
        </row>
        <row r="53">
          <cell r="E53" t="str">
            <v>赖有发</v>
          </cell>
          <cell r="F53" t="str">
            <v>挂科</v>
          </cell>
        </row>
        <row r="54">
          <cell r="E54" t="str">
            <v>段国浩</v>
          </cell>
          <cell r="F54" t="str">
            <v>挂科</v>
          </cell>
        </row>
        <row r="55">
          <cell r="E55" t="str">
            <v>杨成乐</v>
          </cell>
          <cell r="F55" t="str">
            <v>挂科</v>
          </cell>
        </row>
        <row r="56">
          <cell r="E56" t="str">
            <v>王涛</v>
          </cell>
          <cell r="F56" t="str">
            <v>挂科</v>
          </cell>
        </row>
        <row r="57">
          <cell r="E57" t="str">
            <v>石安山</v>
          </cell>
          <cell r="F57" t="str">
            <v>挂科</v>
          </cell>
        </row>
        <row r="58">
          <cell r="E58" t="str">
            <v>梁家英</v>
          </cell>
          <cell r="F58" t="str">
            <v>挂科</v>
          </cell>
        </row>
        <row r="59">
          <cell r="E59" t="str">
            <v>黄铂瑞</v>
          </cell>
          <cell r="F59" t="str">
            <v>挂科</v>
          </cell>
        </row>
        <row r="60">
          <cell r="E60" t="str">
            <v>陆德鹏</v>
          </cell>
          <cell r="F60" t="str">
            <v>挂科</v>
          </cell>
        </row>
        <row r="61">
          <cell r="E61" t="str">
            <v>陈力行</v>
          </cell>
          <cell r="F61" t="str">
            <v>挂科</v>
          </cell>
        </row>
        <row r="62">
          <cell r="E62" t="str">
            <v>查晨扬</v>
          </cell>
          <cell r="F62" t="str">
            <v>挂科</v>
          </cell>
        </row>
        <row r="63">
          <cell r="E63" t="str">
            <v>罗锦棠</v>
          </cell>
          <cell r="F63" t="str">
            <v>挂科</v>
          </cell>
        </row>
        <row r="64">
          <cell r="E64" t="str">
            <v>陈嵩丹</v>
          </cell>
          <cell r="F64" t="str">
            <v>挂科</v>
          </cell>
        </row>
        <row r="65">
          <cell r="E65" t="str">
            <v>钟伟涛</v>
          </cell>
          <cell r="F65" t="str">
            <v>挂科</v>
          </cell>
        </row>
        <row r="66">
          <cell r="E66" t="str">
            <v>龙沛</v>
          </cell>
          <cell r="F66" t="str">
            <v>挂科</v>
          </cell>
        </row>
        <row r="67">
          <cell r="E67" t="str">
            <v>顾启华</v>
          </cell>
          <cell r="F67" t="str">
            <v>挂科</v>
          </cell>
        </row>
        <row r="68">
          <cell r="E68" t="str">
            <v>陈靖琳</v>
          </cell>
          <cell r="F68" t="str">
            <v>挂科</v>
          </cell>
        </row>
        <row r="69">
          <cell r="E69" t="str">
            <v>吴超</v>
          </cell>
          <cell r="F69" t="str">
            <v>挂科</v>
          </cell>
        </row>
        <row r="70">
          <cell r="E70" t="str">
            <v>左西雨</v>
          </cell>
          <cell r="F70" t="str">
            <v>挂科</v>
          </cell>
        </row>
        <row r="71">
          <cell r="E71" t="str">
            <v>张文浩</v>
          </cell>
          <cell r="F71" t="str">
            <v>挂科</v>
          </cell>
        </row>
        <row r="72">
          <cell r="E72" t="str">
            <v>梁家英</v>
          </cell>
          <cell r="F72" t="str">
            <v>挂科</v>
          </cell>
        </row>
        <row r="73">
          <cell r="E73" t="str">
            <v>吴超</v>
          </cell>
          <cell r="F73" t="str">
            <v>挂科</v>
          </cell>
        </row>
        <row r="74">
          <cell r="E74" t="str">
            <v>徐金润</v>
          </cell>
          <cell r="F74" t="str">
            <v>挂科</v>
          </cell>
        </row>
        <row r="75">
          <cell r="E75" t="str">
            <v>黄树杰</v>
          </cell>
          <cell r="F75" t="str">
            <v>挂科</v>
          </cell>
        </row>
        <row r="76">
          <cell r="E76" t="str">
            <v>何超亮</v>
          </cell>
          <cell r="F76" t="str">
            <v>挂科</v>
          </cell>
        </row>
        <row r="77">
          <cell r="E77" t="str">
            <v>曾俊铭</v>
          </cell>
          <cell r="F77" t="str">
            <v>挂科</v>
          </cell>
        </row>
        <row r="78">
          <cell r="E78" t="str">
            <v>姚文浩</v>
          </cell>
          <cell r="F78" t="str">
            <v>挂科</v>
          </cell>
        </row>
        <row r="79">
          <cell r="E79" t="str">
            <v>胡琼丹</v>
          </cell>
          <cell r="F79" t="str">
            <v>挂科</v>
          </cell>
        </row>
        <row r="80">
          <cell r="E80" t="str">
            <v>张文浩</v>
          </cell>
          <cell r="F80" t="str">
            <v>挂科</v>
          </cell>
        </row>
        <row r="81">
          <cell r="E81" t="str">
            <v>张文浩</v>
          </cell>
          <cell r="F81" t="str">
            <v>挂科</v>
          </cell>
        </row>
        <row r="82">
          <cell r="E82" t="str">
            <v>张文浩</v>
          </cell>
          <cell r="F82" t="str">
            <v>挂科</v>
          </cell>
        </row>
        <row r="83">
          <cell r="E83" t="str">
            <v>胡琼丹</v>
          </cell>
          <cell r="F83" t="str">
            <v>挂科</v>
          </cell>
        </row>
        <row r="84">
          <cell r="E84" t="str">
            <v>祝亦哲</v>
          </cell>
          <cell r="F84" t="str">
            <v>挂科</v>
          </cell>
        </row>
        <row r="85">
          <cell r="E85" t="str">
            <v>王涛</v>
          </cell>
          <cell r="F85" t="str">
            <v>挂科</v>
          </cell>
        </row>
        <row r="86">
          <cell r="E86" t="str">
            <v>黄明伟</v>
          </cell>
          <cell r="F86" t="str">
            <v>挂科</v>
          </cell>
        </row>
        <row r="87">
          <cell r="E87" t="str">
            <v>卢浩贤</v>
          </cell>
          <cell r="F87" t="str">
            <v>挂科</v>
          </cell>
        </row>
        <row r="88">
          <cell r="E88" t="str">
            <v>张文浩</v>
          </cell>
          <cell r="F88" t="str">
            <v>挂科</v>
          </cell>
        </row>
        <row r="89">
          <cell r="E89" t="str">
            <v>吴超</v>
          </cell>
          <cell r="F89" t="str">
            <v>挂科</v>
          </cell>
        </row>
        <row r="90">
          <cell r="E90" t="str">
            <v>李嘉麦</v>
          </cell>
          <cell r="F90" t="str">
            <v>挂科</v>
          </cell>
        </row>
        <row r="91">
          <cell r="E91" t="str">
            <v>胡国庆</v>
          </cell>
          <cell r="F91" t="str">
            <v>挂科</v>
          </cell>
        </row>
        <row r="92">
          <cell r="E92" t="str">
            <v>黄明伟</v>
          </cell>
          <cell r="F92" t="str">
            <v>挂科</v>
          </cell>
        </row>
        <row r="93">
          <cell r="E93" t="str">
            <v>梁家英</v>
          </cell>
          <cell r="F93" t="str">
            <v>挂科</v>
          </cell>
        </row>
        <row r="94">
          <cell r="E94" t="str">
            <v>查晨扬</v>
          </cell>
          <cell r="F94" t="str">
            <v>挂科</v>
          </cell>
        </row>
        <row r="95">
          <cell r="E95" t="str">
            <v>董亚蓉</v>
          </cell>
          <cell r="F95" t="str">
            <v>挂科</v>
          </cell>
        </row>
        <row r="96">
          <cell r="E96" t="str">
            <v>钟盛民</v>
          </cell>
          <cell r="F96" t="str">
            <v>挂科</v>
          </cell>
        </row>
        <row r="97">
          <cell r="E97" t="str">
            <v>黄明伟</v>
          </cell>
          <cell r="F97" t="str">
            <v>挂科</v>
          </cell>
        </row>
        <row r="98">
          <cell r="E98" t="str">
            <v>刘浩钦</v>
          </cell>
          <cell r="F98" t="str">
            <v>挂科</v>
          </cell>
        </row>
        <row r="99">
          <cell r="E99" t="str">
            <v>江建全</v>
          </cell>
          <cell r="F99" t="str">
            <v>挂科</v>
          </cell>
        </row>
        <row r="100">
          <cell r="E100" t="str">
            <v>黄泽型</v>
          </cell>
          <cell r="F100" t="str">
            <v>挂科</v>
          </cell>
        </row>
        <row r="101">
          <cell r="E101" t="str">
            <v>陈柏霖</v>
          </cell>
          <cell r="F101" t="str">
            <v>挂科</v>
          </cell>
        </row>
        <row r="102">
          <cell r="E102" t="str">
            <v>邱景焕</v>
          </cell>
          <cell r="F102" t="str">
            <v>挂科</v>
          </cell>
        </row>
        <row r="103">
          <cell r="E103" t="str">
            <v>张文浩</v>
          </cell>
          <cell r="F103" t="str">
            <v>挂科</v>
          </cell>
        </row>
        <row r="104">
          <cell r="E104" t="str">
            <v>张文浩</v>
          </cell>
          <cell r="F104" t="str">
            <v>挂科</v>
          </cell>
        </row>
        <row r="105">
          <cell r="E105" t="str">
            <v>张文浩</v>
          </cell>
          <cell r="F105" t="str">
            <v>挂科</v>
          </cell>
        </row>
        <row r="106">
          <cell r="E106" t="str">
            <v>陈嵩丹</v>
          </cell>
          <cell r="F106" t="str">
            <v>挂科</v>
          </cell>
        </row>
        <row r="107">
          <cell r="E107" t="str">
            <v>吴超</v>
          </cell>
          <cell r="F107" t="str">
            <v>挂科</v>
          </cell>
        </row>
        <row r="108">
          <cell r="E108" t="str">
            <v>邵洋铿</v>
          </cell>
          <cell r="F108" t="str">
            <v>挂科</v>
          </cell>
        </row>
        <row r="109">
          <cell r="E109" t="str">
            <v>张文浩</v>
          </cell>
          <cell r="F109" t="str">
            <v>挂科</v>
          </cell>
        </row>
        <row r="110">
          <cell r="E110" t="str">
            <v>吴超</v>
          </cell>
          <cell r="F110" t="str">
            <v>挂科</v>
          </cell>
        </row>
        <row r="111">
          <cell r="E111" t="str">
            <v>卢志聪</v>
          </cell>
          <cell r="F111" t="str">
            <v>挂科</v>
          </cell>
        </row>
        <row r="112">
          <cell r="E112" t="str">
            <v>古佳榆</v>
          </cell>
          <cell r="F112" t="str">
            <v>挂科</v>
          </cell>
        </row>
        <row r="113">
          <cell r="E113" t="str">
            <v>张健</v>
          </cell>
          <cell r="F113" t="str">
            <v>挂科</v>
          </cell>
        </row>
        <row r="114">
          <cell r="E114" t="str">
            <v>梁鸿基</v>
          </cell>
          <cell r="F114" t="str">
            <v>挂科</v>
          </cell>
        </row>
        <row r="115">
          <cell r="E115" t="str">
            <v>李家雄</v>
          </cell>
          <cell r="F115" t="str">
            <v>挂科</v>
          </cell>
        </row>
        <row r="116">
          <cell r="E116" t="str">
            <v>郑扬鹏</v>
          </cell>
          <cell r="F116" t="str">
            <v>挂科</v>
          </cell>
        </row>
        <row r="117">
          <cell r="E117" t="str">
            <v>江建全</v>
          </cell>
          <cell r="F117" t="str">
            <v>挂科</v>
          </cell>
        </row>
        <row r="118">
          <cell r="E118" t="str">
            <v>黄泽型</v>
          </cell>
          <cell r="F118" t="str">
            <v>挂科</v>
          </cell>
        </row>
        <row r="119">
          <cell r="E119" t="str">
            <v>陈柏霖</v>
          </cell>
          <cell r="F119" t="str">
            <v>挂科</v>
          </cell>
        </row>
        <row r="120">
          <cell r="E120" t="str">
            <v>杨松立</v>
          </cell>
          <cell r="F120" t="str">
            <v>挂科</v>
          </cell>
        </row>
        <row r="121">
          <cell r="E121" t="str">
            <v>李淑欣</v>
          </cell>
          <cell r="F121" t="str">
            <v>挂科</v>
          </cell>
        </row>
        <row r="122">
          <cell r="E122" t="str">
            <v>罗旭熙</v>
          </cell>
          <cell r="F122" t="str">
            <v>挂科</v>
          </cell>
        </row>
        <row r="123">
          <cell r="E123" t="str">
            <v>成旭恒</v>
          </cell>
          <cell r="F123" t="str">
            <v>挂科</v>
          </cell>
        </row>
        <row r="124">
          <cell r="E124" t="str">
            <v>袁健淳</v>
          </cell>
          <cell r="F124" t="str">
            <v>挂科</v>
          </cell>
        </row>
        <row r="125">
          <cell r="E125" t="str">
            <v>柯耿栎</v>
          </cell>
          <cell r="F125" t="str">
            <v>挂科</v>
          </cell>
        </row>
        <row r="126">
          <cell r="E126" t="str">
            <v>黄迪</v>
          </cell>
          <cell r="F126" t="str">
            <v>挂科</v>
          </cell>
        </row>
        <row r="127">
          <cell r="E127" t="str">
            <v>陈靖琳</v>
          </cell>
          <cell r="F127" t="str">
            <v>挂科</v>
          </cell>
        </row>
        <row r="128">
          <cell r="E128" t="str">
            <v>陈捷</v>
          </cell>
          <cell r="F128" t="str">
            <v>挂科</v>
          </cell>
        </row>
        <row r="129">
          <cell r="E129" t="str">
            <v>郭展鹏</v>
          </cell>
          <cell r="F129" t="str">
            <v>挂科</v>
          </cell>
        </row>
        <row r="130">
          <cell r="E130" t="str">
            <v>吴超</v>
          </cell>
          <cell r="F130" t="str">
            <v>挂科</v>
          </cell>
        </row>
        <row r="131">
          <cell r="E131" t="str">
            <v>罗子谦</v>
          </cell>
          <cell r="F131" t="str">
            <v>挂科</v>
          </cell>
        </row>
        <row r="132">
          <cell r="E132" t="str">
            <v>曹清伟</v>
          </cell>
          <cell r="F132" t="str">
            <v>挂科</v>
          </cell>
        </row>
        <row r="133">
          <cell r="E133" t="str">
            <v>张丽珊</v>
          </cell>
          <cell r="F133" t="str">
            <v>挂科</v>
          </cell>
        </row>
        <row r="134">
          <cell r="E134" t="str">
            <v>方奕凯</v>
          </cell>
          <cell r="F134" t="str">
            <v>挂科</v>
          </cell>
        </row>
        <row r="135">
          <cell r="E135" t="str">
            <v>曾俊锋</v>
          </cell>
          <cell r="F135" t="str">
            <v>挂科</v>
          </cell>
        </row>
        <row r="136">
          <cell r="E136" t="str">
            <v>张健</v>
          </cell>
          <cell r="F136" t="str">
            <v>挂科</v>
          </cell>
        </row>
        <row r="137">
          <cell r="E137" t="str">
            <v>袁浩楠</v>
          </cell>
          <cell r="F137" t="str">
            <v>挂科</v>
          </cell>
        </row>
        <row r="138">
          <cell r="E138" t="str">
            <v>汤润江</v>
          </cell>
          <cell r="F138" t="str">
            <v>挂科</v>
          </cell>
        </row>
        <row r="139">
          <cell r="E139" t="str">
            <v>彭广文</v>
          </cell>
          <cell r="F139" t="str">
            <v>挂科</v>
          </cell>
        </row>
        <row r="140">
          <cell r="E140" t="str">
            <v>罗怡婷</v>
          </cell>
          <cell r="F140" t="str">
            <v>挂科</v>
          </cell>
        </row>
        <row r="141">
          <cell r="E141" t="str">
            <v>刘锦清</v>
          </cell>
          <cell r="F141" t="str">
            <v>挂科</v>
          </cell>
        </row>
        <row r="142">
          <cell r="E142" t="str">
            <v>梁鸿基</v>
          </cell>
          <cell r="F142" t="str">
            <v>挂科</v>
          </cell>
        </row>
        <row r="143">
          <cell r="E143" t="str">
            <v>郑扬鹏</v>
          </cell>
          <cell r="F143" t="str">
            <v>挂科</v>
          </cell>
        </row>
        <row r="144">
          <cell r="E144" t="str">
            <v>罗锦棠</v>
          </cell>
          <cell r="F144" t="str">
            <v>挂科</v>
          </cell>
        </row>
        <row r="145">
          <cell r="E145" t="str">
            <v>林思源</v>
          </cell>
          <cell r="F145" t="str">
            <v>挂科</v>
          </cell>
        </row>
        <row r="146">
          <cell r="E146" t="str">
            <v>江建全</v>
          </cell>
          <cell r="F146" t="str">
            <v>挂科</v>
          </cell>
        </row>
        <row r="147">
          <cell r="E147" t="str">
            <v>黄泽型</v>
          </cell>
          <cell r="F147" t="str">
            <v>挂科</v>
          </cell>
        </row>
        <row r="148">
          <cell r="E148" t="str">
            <v>黄伟原</v>
          </cell>
          <cell r="F148" t="str">
            <v>挂科</v>
          </cell>
        </row>
        <row r="149">
          <cell r="E149" t="str">
            <v>段国浩</v>
          </cell>
          <cell r="F149" t="str">
            <v>挂科</v>
          </cell>
        </row>
        <row r="150">
          <cell r="E150" t="str">
            <v>陈嵩丹</v>
          </cell>
          <cell r="F150" t="str">
            <v>挂科</v>
          </cell>
        </row>
        <row r="151">
          <cell r="E151" t="str">
            <v>陈柏霖</v>
          </cell>
          <cell r="F151" t="str">
            <v>挂科</v>
          </cell>
        </row>
        <row r="152">
          <cell r="E152" t="str">
            <v>张嘉铖</v>
          </cell>
          <cell r="F152" t="str">
            <v>挂科</v>
          </cell>
        </row>
        <row r="153">
          <cell r="E153" t="str">
            <v>杨松立</v>
          </cell>
          <cell r="F153" t="str">
            <v>挂科</v>
          </cell>
        </row>
        <row r="154">
          <cell r="E154" t="str">
            <v>刘乐东</v>
          </cell>
          <cell r="F154" t="str">
            <v>挂科</v>
          </cell>
        </row>
        <row r="155">
          <cell r="E155" t="str">
            <v>李坚平</v>
          </cell>
          <cell r="F155" t="str">
            <v>挂科</v>
          </cell>
        </row>
        <row r="156">
          <cell r="E156" t="str">
            <v>揭英焕</v>
          </cell>
          <cell r="F156" t="str">
            <v>挂科</v>
          </cell>
        </row>
        <row r="157">
          <cell r="E157" t="str">
            <v>曾航</v>
          </cell>
          <cell r="F157" t="str">
            <v>挂科</v>
          </cell>
        </row>
        <row r="158">
          <cell r="E158" t="str">
            <v>周为民</v>
          </cell>
          <cell r="F158" t="str">
            <v>挂科</v>
          </cell>
        </row>
        <row r="159">
          <cell r="E159" t="str">
            <v>张文浩</v>
          </cell>
          <cell r="F159" t="str">
            <v>挂科</v>
          </cell>
        </row>
        <row r="160">
          <cell r="E160" t="str">
            <v>张人双</v>
          </cell>
          <cell r="F160" t="str">
            <v>挂科</v>
          </cell>
        </row>
        <row r="161">
          <cell r="E161" t="str">
            <v>袁胜杰</v>
          </cell>
          <cell r="F161" t="str">
            <v>挂科</v>
          </cell>
        </row>
        <row r="162">
          <cell r="E162" t="str">
            <v>唐劲</v>
          </cell>
          <cell r="F162" t="str">
            <v>挂科</v>
          </cell>
        </row>
        <row r="163">
          <cell r="E163" t="str">
            <v>罗旭熙</v>
          </cell>
          <cell r="F163" t="str">
            <v>挂科</v>
          </cell>
        </row>
        <row r="164">
          <cell r="E164" t="str">
            <v>龙沛</v>
          </cell>
          <cell r="F164" t="str">
            <v>挂科</v>
          </cell>
        </row>
        <row r="165">
          <cell r="E165" t="str">
            <v>林镇中</v>
          </cell>
          <cell r="F165" t="str">
            <v>挂科</v>
          </cell>
        </row>
        <row r="166">
          <cell r="E166" t="str">
            <v>林伟鑫</v>
          </cell>
          <cell r="F166" t="str">
            <v>挂科</v>
          </cell>
        </row>
        <row r="167">
          <cell r="E167" t="str">
            <v>黄明辉</v>
          </cell>
          <cell r="F167" t="str">
            <v>挂科</v>
          </cell>
        </row>
        <row r="168">
          <cell r="E168" t="str">
            <v>陈俊轩</v>
          </cell>
          <cell r="F168" t="str">
            <v>挂科</v>
          </cell>
        </row>
        <row r="169">
          <cell r="E169" t="str">
            <v>祝国康</v>
          </cell>
          <cell r="F169" t="str">
            <v>挂科</v>
          </cell>
        </row>
        <row r="170">
          <cell r="E170" t="str">
            <v>许明靖</v>
          </cell>
          <cell r="F170" t="str">
            <v>挂科</v>
          </cell>
        </row>
        <row r="171">
          <cell r="E171" t="str">
            <v>徐方明</v>
          </cell>
          <cell r="F171" t="str">
            <v>挂科</v>
          </cell>
        </row>
        <row r="172">
          <cell r="E172" t="str">
            <v>柯耿栎</v>
          </cell>
          <cell r="F172" t="str">
            <v>挂科</v>
          </cell>
        </row>
        <row r="173">
          <cell r="E173" t="str">
            <v>黄文雄</v>
          </cell>
          <cell r="F173" t="str">
            <v>挂科</v>
          </cell>
        </row>
        <row r="174">
          <cell r="E174" t="str">
            <v>黄楚斌</v>
          </cell>
          <cell r="F174" t="str">
            <v>挂科</v>
          </cell>
        </row>
        <row r="175">
          <cell r="E175" t="str">
            <v>顾启华</v>
          </cell>
          <cell r="F175" t="str">
            <v>挂科</v>
          </cell>
        </row>
        <row r="176">
          <cell r="E176" t="str">
            <v>陈捷</v>
          </cell>
          <cell r="F176" t="str">
            <v>挂科</v>
          </cell>
        </row>
        <row r="177">
          <cell r="E177" t="str">
            <v>邱景焕</v>
          </cell>
          <cell r="F177" t="str">
            <v>挂科</v>
          </cell>
        </row>
        <row r="178">
          <cell r="E178" t="str">
            <v>李昊</v>
          </cell>
          <cell r="F178" t="str">
            <v>挂科</v>
          </cell>
        </row>
        <row r="179">
          <cell r="E179" t="str">
            <v>郭一琳</v>
          </cell>
          <cell r="F179" t="str">
            <v>挂科</v>
          </cell>
        </row>
        <row r="180">
          <cell r="E180" t="str">
            <v>吴超</v>
          </cell>
          <cell r="F180" t="str">
            <v>挂科</v>
          </cell>
        </row>
        <row r="181">
          <cell r="E181" t="str">
            <v>邵洋铿</v>
          </cell>
          <cell r="F181" t="str">
            <v>挂科</v>
          </cell>
        </row>
        <row r="182">
          <cell r="E182" t="str">
            <v>罗子谦</v>
          </cell>
          <cell r="F182" t="str">
            <v>挂科</v>
          </cell>
        </row>
        <row r="183">
          <cell r="E183" t="str">
            <v>曹清伟</v>
          </cell>
          <cell r="F183" t="str">
            <v>挂科</v>
          </cell>
        </row>
        <row r="184">
          <cell r="E184" t="str">
            <v>张丽珊</v>
          </cell>
          <cell r="F184" t="str">
            <v>挂科</v>
          </cell>
        </row>
        <row r="185">
          <cell r="E185" t="str">
            <v>张健</v>
          </cell>
          <cell r="F185" t="str">
            <v>挂科</v>
          </cell>
        </row>
        <row r="186">
          <cell r="E186" t="str">
            <v>刘锦清</v>
          </cell>
          <cell r="F186" t="str">
            <v>挂科</v>
          </cell>
        </row>
        <row r="187">
          <cell r="E187" t="str">
            <v>李家雄</v>
          </cell>
          <cell r="F187" t="str">
            <v>挂科</v>
          </cell>
        </row>
        <row r="188">
          <cell r="E188" t="str">
            <v>郑扬鹏</v>
          </cell>
          <cell r="F188" t="str">
            <v>挂科</v>
          </cell>
        </row>
        <row r="189">
          <cell r="E189" t="str">
            <v>罗锦棠</v>
          </cell>
          <cell r="F189" t="str">
            <v>挂科</v>
          </cell>
        </row>
        <row r="190">
          <cell r="E190" t="str">
            <v>黄泽型</v>
          </cell>
          <cell r="F190" t="str">
            <v>挂科</v>
          </cell>
        </row>
        <row r="191">
          <cell r="E191" t="str">
            <v>陈柏霖</v>
          </cell>
          <cell r="F191" t="str">
            <v>挂科</v>
          </cell>
        </row>
        <row r="192">
          <cell r="E192" t="str">
            <v>钟子铉</v>
          </cell>
          <cell r="F192" t="str">
            <v>挂科</v>
          </cell>
        </row>
        <row r="193">
          <cell r="E193" t="str">
            <v>张文浩</v>
          </cell>
          <cell r="F193" t="str">
            <v>挂科</v>
          </cell>
        </row>
        <row r="194">
          <cell r="E194" t="str">
            <v>袁胜杰</v>
          </cell>
          <cell r="F194" t="str">
            <v>挂科</v>
          </cell>
        </row>
        <row r="195">
          <cell r="E195" t="str">
            <v>唐劲</v>
          </cell>
          <cell r="F195" t="str">
            <v>挂科</v>
          </cell>
        </row>
        <row r="196">
          <cell r="E196" t="str">
            <v>欧洛君</v>
          </cell>
          <cell r="F196" t="str">
            <v>挂科</v>
          </cell>
        </row>
        <row r="197">
          <cell r="E197" t="str">
            <v>罗旭熙</v>
          </cell>
          <cell r="F197" t="str">
            <v>挂科</v>
          </cell>
        </row>
        <row r="198">
          <cell r="E198" t="str">
            <v>龙沛</v>
          </cell>
          <cell r="F198" t="str">
            <v>挂科</v>
          </cell>
        </row>
        <row r="199">
          <cell r="E199" t="str">
            <v>梁卓栋</v>
          </cell>
          <cell r="F199" t="str">
            <v>挂科</v>
          </cell>
        </row>
        <row r="200">
          <cell r="E200" t="str">
            <v>袁健淳</v>
          </cell>
          <cell r="F200" t="str">
            <v>挂科</v>
          </cell>
        </row>
        <row r="201">
          <cell r="E201" t="str">
            <v>许明靖</v>
          </cell>
          <cell r="F201" t="str">
            <v>挂科</v>
          </cell>
        </row>
        <row r="202">
          <cell r="E202" t="str">
            <v>黄文雄</v>
          </cell>
          <cell r="F202" t="str">
            <v>挂科</v>
          </cell>
        </row>
        <row r="203">
          <cell r="E203" t="str">
            <v>黄迪</v>
          </cell>
          <cell r="F203" t="str">
            <v>挂科</v>
          </cell>
        </row>
        <row r="204">
          <cell r="E204" t="str">
            <v>黄楚斌</v>
          </cell>
          <cell r="F204" t="str">
            <v>挂科</v>
          </cell>
        </row>
        <row r="205">
          <cell r="E205" t="str">
            <v>陈捷</v>
          </cell>
          <cell r="F205" t="str">
            <v>挂科</v>
          </cell>
        </row>
        <row r="206">
          <cell r="E206" t="str">
            <v>邹杰成</v>
          </cell>
          <cell r="F206" t="str">
            <v>挂科</v>
          </cell>
        </row>
        <row r="207">
          <cell r="E207" t="str">
            <v>邱景焕</v>
          </cell>
          <cell r="F207" t="str">
            <v>挂科</v>
          </cell>
        </row>
        <row r="208">
          <cell r="E208" t="str">
            <v>郭展鹏</v>
          </cell>
          <cell r="F208" t="str">
            <v>挂科</v>
          </cell>
        </row>
        <row r="209">
          <cell r="E209" t="str">
            <v>郭一琳</v>
          </cell>
          <cell r="F209" t="str">
            <v>挂科</v>
          </cell>
        </row>
        <row r="210">
          <cell r="E210" t="str">
            <v>吴锐航</v>
          </cell>
          <cell r="F210" t="str">
            <v>挂科</v>
          </cell>
        </row>
        <row r="211">
          <cell r="E211" t="str">
            <v>吴超</v>
          </cell>
          <cell r="F211" t="str">
            <v>挂科</v>
          </cell>
        </row>
        <row r="212">
          <cell r="E212" t="str">
            <v>罗子谦</v>
          </cell>
          <cell r="F212" t="str">
            <v>挂科</v>
          </cell>
        </row>
        <row r="213">
          <cell r="E213" t="str">
            <v>梁洁茹</v>
          </cell>
          <cell r="F213" t="str">
            <v>挂科</v>
          </cell>
        </row>
        <row r="214">
          <cell r="E214" t="str">
            <v>李嘉麦</v>
          </cell>
          <cell r="F214" t="str">
            <v>挂科</v>
          </cell>
        </row>
        <row r="215">
          <cell r="E215" t="str">
            <v>黎宏烨</v>
          </cell>
          <cell r="F215" t="str">
            <v>挂科</v>
          </cell>
        </row>
        <row r="216">
          <cell r="E216" t="str">
            <v>袁浩楠</v>
          </cell>
          <cell r="F216" t="str">
            <v>挂科</v>
          </cell>
        </row>
        <row r="217">
          <cell r="E217" t="str">
            <v>潘超</v>
          </cell>
          <cell r="F217" t="str">
            <v>挂科</v>
          </cell>
        </row>
        <row r="218">
          <cell r="E218" t="str">
            <v>左西雨</v>
          </cell>
          <cell r="F218" t="str">
            <v>挂科</v>
          </cell>
        </row>
        <row r="219">
          <cell r="E219" t="str">
            <v>罗锦棠</v>
          </cell>
          <cell r="F219" t="str">
            <v>挂科</v>
          </cell>
        </row>
        <row r="220">
          <cell r="E220" t="str">
            <v>刘乐东</v>
          </cell>
          <cell r="F220" t="str">
            <v>挂科</v>
          </cell>
        </row>
        <row r="221">
          <cell r="E221" t="str">
            <v>张文浩</v>
          </cell>
          <cell r="F221" t="str">
            <v>挂科</v>
          </cell>
        </row>
        <row r="222">
          <cell r="E222" t="str">
            <v>袁胜杰</v>
          </cell>
          <cell r="F222" t="str">
            <v>挂科</v>
          </cell>
        </row>
        <row r="223">
          <cell r="E223" t="str">
            <v>黄楚斌</v>
          </cell>
          <cell r="F223" t="str">
            <v>挂科</v>
          </cell>
        </row>
        <row r="224">
          <cell r="E224" t="str">
            <v>罗子谦</v>
          </cell>
          <cell r="F224" t="str">
            <v>挂科</v>
          </cell>
        </row>
        <row r="225">
          <cell r="E225" t="str">
            <v>黄明伟</v>
          </cell>
          <cell r="F225" t="str">
            <v>挂科</v>
          </cell>
        </row>
        <row r="226">
          <cell r="E226" t="str">
            <v>曹清伟</v>
          </cell>
          <cell r="F226" t="str">
            <v>挂科</v>
          </cell>
        </row>
        <row r="227">
          <cell r="E227" t="str">
            <v>许志鹏</v>
          </cell>
          <cell r="F227" t="str">
            <v>挂科</v>
          </cell>
        </row>
        <row r="228">
          <cell r="E228" t="str">
            <v>吴洪建</v>
          </cell>
          <cell r="F228" t="str">
            <v>挂科</v>
          </cell>
        </row>
        <row r="229">
          <cell r="E229" t="str">
            <v>许志鹏</v>
          </cell>
          <cell r="F229" t="str">
            <v>挂科</v>
          </cell>
        </row>
        <row r="230">
          <cell r="E230" t="str">
            <v>梁家英</v>
          </cell>
          <cell r="F230" t="str">
            <v>挂科</v>
          </cell>
        </row>
        <row r="231">
          <cell r="E231" t="str">
            <v>吴廷威</v>
          </cell>
          <cell r="F231" t="str">
            <v>挂科</v>
          </cell>
        </row>
        <row r="232">
          <cell r="E232" t="str">
            <v>黄明伟</v>
          </cell>
          <cell r="F232" t="str">
            <v>挂科</v>
          </cell>
        </row>
        <row r="233">
          <cell r="E233" t="str">
            <v>石安山</v>
          </cell>
          <cell r="F233" t="str">
            <v>挂科</v>
          </cell>
        </row>
        <row r="234">
          <cell r="E234" t="str">
            <v>梁家英</v>
          </cell>
          <cell r="F234" t="str">
            <v>挂科</v>
          </cell>
        </row>
        <row r="235">
          <cell r="E235" t="str">
            <v>黄铂瑞</v>
          </cell>
          <cell r="F235" t="str">
            <v>挂科</v>
          </cell>
        </row>
        <row r="236">
          <cell r="E236" t="str">
            <v>陈明辉</v>
          </cell>
          <cell r="F236" t="str">
            <v>挂科</v>
          </cell>
        </row>
        <row r="237">
          <cell r="E237" t="str">
            <v>汤润江</v>
          </cell>
          <cell r="F237" t="str">
            <v>挂科</v>
          </cell>
        </row>
        <row r="238">
          <cell r="E238" t="str">
            <v>梁鸿基</v>
          </cell>
          <cell r="F238" t="str">
            <v>挂科</v>
          </cell>
        </row>
        <row r="239">
          <cell r="E239" t="str">
            <v>曾家俊</v>
          </cell>
          <cell r="F239" t="str">
            <v>挂科</v>
          </cell>
        </row>
        <row r="240">
          <cell r="E240" t="str">
            <v>林思源</v>
          </cell>
          <cell r="F240" t="str">
            <v>挂科</v>
          </cell>
        </row>
        <row r="241">
          <cell r="E241" t="str">
            <v>黄泽型</v>
          </cell>
          <cell r="F241" t="str">
            <v>挂科</v>
          </cell>
        </row>
        <row r="242">
          <cell r="E242" t="str">
            <v>陈嵩丹</v>
          </cell>
          <cell r="F242" t="str">
            <v>挂科</v>
          </cell>
        </row>
        <row r="243">
          <cell r="E243" t="str">
            <v>周为民</v>
          </cell>
          <cell r="F243" t="str">
            <v>挂科</v>
          </cell>
        </row>
        <row r="244">
          <cell r="E244" t="str">
            <v>梁卓栋</v>
          </cell>
          <cell r="F244" t="str">
            <v>挂科</v>
          </cell>
        </row>
        <row r="245">
          <cell r="E245" t="str">
            <v>徐方明</v>
          </cell>
          <cell r="F245" t="str">
            <v>挂科</v>
          </cell>
        </row>
        <row r="246">
          <cell r="E246" t="str">
            <v>邓翔文</v>
          </cell>
          <cell r="F246" t="str">
            <v>挂科</v>
          </cell>
        </row>
        <row r="247">
          <cell r="E247" t="str">
            <v>陈捷</v>
          </cell>
          <cell r="F247" t="str">
            <v>挂科</v>
          </cell>
        </row>
        <row r="248">
          <cell r="E248" t="str">
            <v>郭一琳</v>
          </cell>
          <cell r="F248" t="str">
            <v>挂科</v>
          </cell>
        </row>
        <row r="249">
          <cell r="E249" t="str">
            <v>吴锐航</v>
          </cell>
          <cell r="F249" t="str">
            <v>挂科</v>
          </cell>
        </row>
        <row r="250">
          <cell r="E250" t="str">
            <v>吴超</v>
          </cell>
          <cell r="F250" t="str">
            <v>挂科</v>
          </cell>
        </row>
        <row r="251">
          <cell r="E251" t="str">
            <v>王金铭</v>
          </cell>
          <cell r="F251" t="str">
            <v>挂科</v>
          </cell>
        </row>
        <row r="252">
          <cell r="E252" t="str">
            <v>邵洋铿</v>
          </cell>
          <cell r="F252" t="str">
            <v>挂科</v>
          </cell>
        </row>
        <row r="253">
          <cell r="E253" t="str">
            <v>罗子谦</v>
          </cell>
          <cell r="F253" t="str">
            <v>挂科</v>
          </cell>
        </row>
        <row r="254">
          <cell r="E254" t="str">
            <v>曹清伟</v>
          </cell>
          <cell r="F254" t="str">
            <v>挂科</v>
          </cell>
        </row>
        <row r="255">
          <cell r="E255" t="str">
            <v>黄明伟</v>
          </cell>
          <cell r="F255" t="str">
            <v>挂科</v>
          </cell>
        </row>
        <row r="256">
          <cell r="E256" t="str">
            <v>梁家英</v>
          </cell>
          <cell r="F256" t="str">
            <v>挂科</v>
          </cell>
        </row>
        <row r="257">
          <cell r="E257" t="str">
            <v>黄铂瑞</v>
          </cell>
          <cell r="F257" t="str">
            <v>挂科</v>
          </cell>
        </row>
        <row r="258">
          <cell r="E258" t="str">
            <v>林思源</v>
          </cell>
          <cell r="F258" t="str">
            <v>挂科</v>
          </cell>
        </row>
        <row r="259">
          <cell r="E259" t="str">
            <v>张文浩</v>
          </cell>
          <cell r="F259" t="str">
            <v>挂科</v>
          </cell>
        </row>
        <row r="260">
          <cell r="E260" t="str">
            <v>袁胜杰</v>
          </cell>
          <cell r="F260" t="str">
            <v>挂科</v>
          </cell>
        </row>
        <row r="261">
          <cell r="E261" t="str">
            <v>陈捷</v>
          </cell>
          <cell r="F261" t="str">
            <v>挂科</v>
          </cell>
        </row>
        <row r="262">
          <cell r="E262" t="str">
            <v>袁凡露</v>
          </cell>
          <cell r="F262" t="str">
            <v>挂科</v>
          </cell>
        </row>
        <row r="263">
          <cell r="E263" t="str">
            <v>吴超</v>
          </cell>
          <cell r="F263" t="str">
            <v>挂科</v>
          </cell>
        </row>
        <row r="264">
          <cell r="E264" t="str">
            <v>卢志聪</v>
          </cell>
          <cell r="F264" t="str">
            <v>挂科</v>
          </cell>
        </row>
        <row r="265">
          <cell r="E265" t="str">
            <v>许志鹏</v>
          </cell>
          <cell r="F265" t="str">
            <v>挂科</v>
          </cell>
        </row>
        <row r="266">
          <cell r="E266" t="str">
            <v>招嘉浩</v>
          </cell>
          <cell r="F266" t="str">
            <v>挂科</v>
          </cell>
        </row>
        <row r="267">
          <cell r="E267" t="str">
            <v>林洋艺</v>
          </cell>
          <cell r="F267" t="str">
            <v>挂科</v>
          </cell>
        </row>
        <row r="268">
          <cell r="E268" t="str">
            <v>陈嵩丹</v>
          </cell>
          <cell r="F268" t="str">
            <v>挂科</v>
          </cell>
        </row>
        <row r="269">
          <cell r="E269" t="str">
            <v>黄文雄</v>
          </cell>
          <cell r="F269" t="str">
            <v>挂科</v>
          </cell>
        </row>
        <row r="270">
          <cell r="E270" t="str">
            <v>叶凌枫</v>
          </cell>
          <cell r="F270" t="str">
            <v>挂科</v>
          </cell>
        </row>
        <row r="271">
          <cell r="E271" t="str">
            <v>郭一琳</v>
          </cell>
          <cell r="F271" t="str">
            <v>挂科</v>
          </cell>
        </row>
        <row r="272">
          <cell r="E272" t="str">
            <v>胡琼丹</v>
          </cell>
          <cell r="F272" t="str">
            <v>挂科</v>
          </cell>
        </row>
        <row r="273">
          <cell r="E273" t="str">
            <v>张健</v>
          </cell>
          <cell r="F273" t="str">
            <v>挂科</v>
          </cell>
        </row>
        <row r="274">
          <cell r="E274" t="str">
            <v>曾家俊</v>
          </cell>
          <cell r="F274" t="str">
            <v>挂科</v>
          </cell>
        </row>
        <row r="275">
          <cell r="E275" t="str">
            <v>左西雨</v>
          </cell>
          <cell r="F275" t="str">
            <v>挂科</v>
          </cell>
        </row>
        <row r="276">
          <cell r="E276" t="str">
            <v>钟伟涛</v>
          </cell>
          <cell r="F276" t="str">
            <v>挂科</v>
          </cell>
        </row>
        <row r="277">
          <cell r="E277" t="str">
            <v>罗子谦</v>
          </cell>
          <cell r="F277" t="str">
            <v>挂科</v>
          </cell>
        </row>
        <row r="278">
          <cell r="E278" t="str">
            <v>梁家英</v>
          </cell>
          <cell r="F278" t="str">
            <v>挂科</v>
          </cell>
        </row>
        <row r="279">
          <cell r="E279" t="str">
            <v>黄明伟</v>
          </cell>
          <cell r="F279" t="str">
            <v>挂科</v>
          </cell>
        </row>
        <row r="280">
          <cell r="E280" t="str">
            <v>祝亦哲</v>
          </cell>
          <cell r="F280" t="str">
            <v>挂科</v>
          </cell>
        </row>
        <row r="281">
          <cell r="E281" t="str">
            <v>张德健</v>
          </cell>
          <cell r="F281" t="str">
            <v>挂科</v>
          </cell>
        </row>
        <row r="282">
          <cell r="E282" t="str">
            <v>黄铂瑞</v>
          </cell>
          <cell r="F282" t="str">
            <v>挂科</v>
          </cell>
        </row>
        <row r="283">
          <cell r="E283" t="str">
            <v>查晨扬</v>
          </cell>
          <cell r="F283" t="str">
            <v>挂科</v>
          </cell>
        </row>
        <row r="284">
          <cell r="E284" t="str">
            <v>黄明伟</v>
          </cell>
          <cell r="F284" t="str">
            <v>挂科</v>
          </cell>
        </row>
        <row r="285">
          <cell r="E285" t="str">
            <v>罗旭熙</v>
          </cell>
          <cell r="F285" t="str">
            <v>挂科</v>
          </cell>
        </row>
        <row r="286">
          <cell r="E286" t="str">
            <v>梁卓栋</v>
          </cell>
          <cell r="F286" t="str">
            <v>挂科</v>
          </cell>
        </row>
        <row r="287">
          <cell r="E287" t="str">
            <v>莫颜康</v>
          </cell>
          <cell r="F287" t="str">
            <v>挂科</v>
          </cell>
        </row>
        <row r="288">
          <cell r="E288" t="str">
            <v>潘超</v>
          </cell>
          <cell r="F288" t="str">
            <v>挂科</v>
          </cell>
        </row>
        <row r="289">
          <cell r="E289" t="str">
            <v>梁家英</v>
          </cell>
          <cell r="F289" t="str">
            <v>挂科</v>
          </cell>
        </row>
        <row r="290">
          <cell r="E290" t="str">
            <v>胡国庆</v>
          </cell>
          <cell r="F290" t="str">
            <v>挂科</v>
          </cell>
        </row>
        <row r="291">
          <cell r="E291" t="str">
            <v>胡国庆</v>
          </cell>
          <cell r="F291" t="str">
            <v>挂科</v>
          </cell>
        </row>
        <row r="292">
          <cell r="E292" t="str">
            <v>罗锦棠</v>
          </cell>
          <cell r="F292" t="str">
            <v>挂科</v>
          </cell>
        </row>
        <row r="293">
          <cell r="E293" t="str">
            <v>唐劲</v>
          </cell>
          <cell r="F293" t="str">
            <v>挂科</v>
          </cell>
        </row>
        <row r="294">
          <cell r="E294" t="str">
            <v>成旭恒</v>
          </cell>
          <cell r="F294" t="str">
            <v>挂科</v>
          </cell>
        </row>
        <row r="295">
          <cell r="E295" t="str">
            <v>潘超</v>
          </cell>
          <cell r="F295" t="str">
            <v>挂科</v>
          </cell>
        </row>
        <row r="296">
          <cell r="E296" t="str">
            <v>张文浩</v>
          </cell>
          <cell r="F296" t="str">
            <v>挂科</v>
          </cell>
        </row>
        <row r="297">
          <cell r="E297" t="str">
            <v>左西雨</v>
          </cell>
          <cell r="F297" t="str">
            <v>挂科</v>
          </cell>
        </row>
        <row r="298">
          <cell r="E298" t="str">
            <v>陈泓材</v>
          </cell>
          <cell r="F298" t="str">
            <v>挂科</v>
          </cell>
        </row>
        <row r="299">
          <cell r="E299" t="str">
            <v>杨松立</v>
          </cell>
          <cell r="F299" t="str">
            <v>挂科</v>
          </cell>
        </row>
        <row r="300">
          <cell r="E300" t="str">
            <v>许志鹏</v>
          </cell>
          <cell r="F300" t="str">
            <v>挂科</v>
          </cell>
        </row>
        <row r="301">
          <cell r="E301" t="str">
            <v>许志鹏</v>
          </cell>
          <cell r="F301" t="str">
            <v>挂科</v>
          </cell>
        </row>
        <row r="302">
          <cell r="E302" t="str">
            <v>胡琼丹</v>
          </cell>
          <cell r="F302" t="str">
            <v>挂科</v>
          </cell>
        </row>
        <row r="303">
          <cell r="E303" t="str">
            <v>陆德鹏</v>
          </cell>
          <cell r="F303" t="str">
            <v>挂科</v>
          </cell>
        </row>
        <row r="304">
          <cell r="E304" t="str">
            <v>曹清伟</v>
          </cell>
          <cell r="F304" t="str">
            <v>挂科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"/>
      <sheetName val="体侧合格"/>
      <sheetName val="挂科"/>
      <sheetName val="标记"/>
      <sheetName val="17-ga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朱卓莹</v>
          </cell>
          <cell r="D2">
            <v>1</v>
          </cell>
        </row>
        <row r="3">
          <cell r="C3" t="str">
            <v>钟晓彤</v>
          </cell>
          <cell r="D3">
            <v>1</v>
          </cell>
        </row>
        <row r="4">
          <cell r="C4" t="str">
            <v>吴宇婷</v>
          </cell>
          <cell r="D4">
            <v>1</v>
          </cell>
        </row>
        <row r="5">
          <cell r="C5" t="str">
            <v>史晓铄</v>
          </cell>
          <cell r="D5">
            <v>1</v>
          </cell>
        </row>
        <row r="6">
          <cell r="C6" t="str">
            <v>彭静雯</v>
          </cell>
          <cell r="D6">
            <v>1</v>
          </cell>
        </row>
        <row r="7">
          <cell r="C7" t="str">
            <v>李镒健</v>
          </cell>
          <cell r="D7">
            <v>1</v>
          </cell>
        </row>
        <row r="8">
          <cell r="C8" t="str">
            <v>李海晴</v>
          </cell>
          <cell r="D8">
            <v>1</v>
          </cell>
        </row>
        <row r="9">
          <cell r="C9" t="str">
            <v>甘宗豪</v>
          </cell>
          <cell r="D9">
            <v>1</v>
          </cell>
        </row>
        <row r="10">
          <cell r="C10" t="str">
            <v>丁子倩</v>
          </cell>
          <cell r="D10">
            <v>1</v>
          </cell>
        </row>
        <row r="11">
          <cell r="C11" t="str">
            <v>陈宜</v>
          </cell>
          <cell r="D11">
            <v>1</v>
          </cell>
        </row>
        <row r="12">
          <cell r="C12" t="str">
            <v>张泽盛</v>
          </cell>
          <cell r="D12">
            <v>1</v>
          </cell>
        </row>
        <row r="13">
          <cell r="C13" t="str">
            <v>谢琦</v>
          </cell>
          <cell r="D13">
            <v>1</v>
          </cell>
        </row>
        <row r="14">
          <cell r="C14" t="str">
            <v>汤梓晴</v>
          </cell>
          <cell r="D14">
            <v>1</v>
          </cell>
        </row>
        <row r="15">
          <cell r="C15" t="str">
            <v>李星潼</v>
          </cell>
          <cell r="D15">
            <v>1</v>
          </cell>
        </row>
        <row r="16">
          <cell r="C16" t="str">
            <v>赖晓彬</v>
          </cell>
          <cell r="D16">
            <v>1</v>
          </cell>
        </row>
        <row r="17">
          <cell r="C17" t="str">
            <v>黄语彤</v>
          </cell>
          <cell r="D17">
            <v>1</v>
          </cell>
        </row>
        <row r="18">
          <cell r="C18" t="str">
            <v>黄碧佳</v>
          </cell>
          <cell r="D18">
            <v>1</v>
          </cell>
        </row>
        <row r="19">
          <cell r="C19" t="str">
            <v>胡冰清</v>
          </cell>
          <cell r="D19">
            <v>1</v>
          </cell>
        </row>
        <row r="20">
          <cell r="C20" t="str">
            <v>何珊珊</v>
          </cell>
          <cell r="D20">
            <v>1</v>
          </cell>
        </row>
        <row r="21">
          <cell r="C21" t="str">
            <v>樊晓晴</v>
          </cell>
          <cell r="D21">
            <v>1</v>
          </cell>
        </row>
        <row r="22">
          <cell r="C22" t="str">
            <v>蔡钰珊</v>
          </cell>
          <cell r="D22">
            <v>1</v>
          </cell>
        </row>
        <row r="23">
          <cell r="C23" t="str">
            <v>吴昂澄</v>
          </cell>
          <cell r="D23">
            <v>1</v>
          </cell>
        </row>
        <row r="24">
          <cell r="C24" t="str">
            <v>翁泓生</v>
          </cell>
          <cell r="D24">
            <v>1</v>
          </cell>
        </row>
        <row r="25">
          <cell r="C25" t="str">
            <v>麦展慈</v>
          </cell>
          <cell r="D25">
            <v>1</v>
          </cell>
        </row>
        <row r="26">
          <cell r="C26" t="str">
            <v>何敢彪</v>
          </cell>
          <cell r="D26">
            <v>1</v>
          </cell>
        </row>
        <row r="27">
          <cell r="C27" t="str">
            <v>陈师妍</v>
          </cell>
          <cell r="D27">
            <v>1</v>
          </cell>
        </row>
        <row r="28">
          <cell r="C28" t="str">
            <v>温紫茹</v>
          </cell>
          <cell r="D28">
            <v>1</v>
          </cell>
        </row>
        <row r="29">
          <cell r="C29" t="str">
            <v>林政</v>
          </cell>
          <cell r="D29">
            <v>1</v>
          </cell>
        </row>
        <row r="30">
          <cell r="C30" t="str">
            <v>何天行</v>
          </cell>
          <cell r="D30">
            <v>1</v>
          </cell>
        </row>
        <row r="31">
          <cell r="C31" t="str">
            <v>冯瑞芬</v>
          </cell>
          <cell r="D31">
            <v>1</v>
          </cell>
        </row>
        <row r="32">
          <cell r="C32" t="str">
            <v>陈粤华</v>
          </cell>
          <cell r="D32">
            <v>1</v>
          </cell>
        </row>
        <row r="33">
          <cell r="C33" t="str">
            <v>汤富章</v>
          </cell>
          <cell r="D33">
            <v>1</v>
          </cell>
        </row>
        <row r="34">
          <cell r="C34" t="str">
            <v>刘永军</v>
          </cell>
          <cell r="D34">
            <v>1</v>
          </cell>
        </row>
        <row r="35">
          <cell r="C35" t="str">
            <v>林鑫</v>
          </cell>
          <cell r="D35">
            <v>1</v>
          </cell>
        </row>
        <row r="36">
          <cell r="C36" t="str">
            <v>劳秀雯</v>
          </cell>
          <cell r="D36">
            <v>1</v>
          </cell>
        </row>
        <row r="37">
          <cell r="C37" t="str">
            <v>黄国斌</v>
          </cell>
          <cell r="D37">
            <v>1</v>
          </cell>
        </row>
        <row r="38">
          <cell r="C38" t="str">
            <v>岑佳俊</v>
          </cell>
          <cell r="D38">
            <v>1</v>
          </cell>
        </row>
        <row r="39">
          <cell r="C39" t="str">
            <v>谢增杰</v>
          </cell>
          <cell r="D39">
            <v>1</v>
          </cell>
        </row>
        <row r="40">
          <cell r="C40" t="str">
            <v>陈隽用</v>
          </cell>
          <cell r="D40">
            <v>1</v>
          </cell>
        </row>
        <row r="41">
          <cell r="C41" t="str">
            <v>张梓荣</v>
          </cell>
          <cell r="D41">
            <v>1</v>
          </cell>
        </row>
        <row r="42">
          <cell r="C42" t="str">
            <v>张伟恒</v>
          </cell>
          <cell r="D42">
            <v>1</v>
          </cell>
        </row>
        <row r="43">
          <cell r="C43" t="str">
            <v>吴林芷</v>
          </cell>
          <cell r="D43">
            <v>1</v>
          </cell>
        </row>
        <row r="44">
          <cell r="C44" t="str">
            <v>刘雨晴</v>
          </cell>
          <cell r="D44">
            <v>1</v>
          </cell>
        </row>
        <row r="45">
          <cell r="C45" t="str">
            <v>李锦童</v>
          </cell>
          <cell r="D45">
            <v>1</v>
          </cell>
        </row>
        <row r="46">
          <cell r="C46" t="str">
            <v>黄亮贤</v>
          </cell>
          <cell r="D46">
            <v>1</v>
          </cell>
        </row>
        <row r="47">
          <cell r="C47" t="str">
            <v>钟伟涛</v>
          </cell>
          <cell r="D47">
            <v>1</v>
          </cell>
        </row>
        <row r="48">
          <cell r="C48" t="str">
            <v>赵惠敏</v>
          </cell>
          <cell r="D48">
            <v>1</v>
          </cell>
        </row>
        <row r="49">
          <cell r="C49" t="str">
            <v>魏奇龙</v>
          </cell>
          <cell r="D49">
            <v>1</v>
          </cell>
        </row>
        <row r="50">
          <cell r="C50" t="str">
            <v>梁隽灵</v>
          </cell>
          <cell r="D50">
            <v>1</v>
          </cell>
        </row>
        <row r="51">
          <cell r="C51" t="str">
            <v>李俊龙</v>
          </cell>
          <cell r="D51">
            <v>1</v>
          </cell>
        </row>
        <row r="52">
          <cell r="C52" t="str">
            <v>黄奕武</v>
          </cell>
          <cell r="D52">
            <v>1</v>
          </cell>
        </row>
        <row r="53">
          <cell r="C53" t="str">
            <v>叶华彬</v>
          </cell>
          <cell r="D53">
            <v>1</v>
          </cell>
        </row>
        <row r="54">
          <cell r="C54" t="str">
            <v>黎镇宇</v>
          </cell>
          <cell r="D54">
            <v>1</v>
          </cell>
        </row>
        <row r="55">
          <cell r="C55" t="str">
            <v>赖耿东</v>
          </cell>
          <cell r="D55">
            <v>1</v>
          </cell>
        </row>
        <row r="56">
          <cell r="C56" t="str">
            <v>袁华聪</v>
          </cell>
          <cell r="D56">
            <v>1</v>
          </cell>
        </row>
        <row r="57">
          <cell r="C57" t="str">
            <v>尹静雯</v>
          </cell>
          <cell r="D57">
            <v>1</v>
          </cell>
        </row>
        <row r="58">
          <cell r="C58" t="str">
            <v>杨俊锋</v>
          </cell>
          <cell r="D58">
            <v>1</v>
          </cell>
        </row>
        <row r="59">
          <cell r="C59" t="str">
            <v>霍永杰</v>
          </cell>
          <cell r="D59">
            <v>1</v>
          </cell>
        </row>
        <row r="60">
          <cell r="C60" t="str">
            <v>冯燕玉</v>
          </cell>
          <cell r="D60">
            <v>1</v>
          </cell>
        </row>
        <row r="61">
          <cell r="C61" t="str">
            <v>方锦松</v>
          </cell>
          <cell r="D61">
            <v>1</v>
          </cell>
        </row>
        <row r="62">
          <cell r="C62" t="str">
            <v>陈文源</v>
          </cell>
          <cell r="D62">
            <v>1</v>
          </cell>
        </row>
        <row r="63">
          <cell r="C63" t="str">
            <v>陈伟杰</v>
          </cell>
          <cell r="D63">
            <v>1</v>
          </cell>
        </row>
        <row r="64">
          <cell r="C64" t="str">
            <v>冯志辉</v>
          </cell>
          <cell r="D64">
            <v>1</v>
          </cell>
        </row>
        <row r="65">
          <cell r="C65" t="str">
            <v>郑迪钊</v>
          </cell>
          <cell r="D65">
            <v>1</v>
          </cell>
        </row>
        <row r="66">
          <cell r="C66" t="str">
            <v>许振广</v>
          </cell>
          <cell r="D66">
            <v>1</v>
          </cell>
        </row>
        <row r="67">
          <cell r="C67" t="str">
            <v>林殿迟</v>
          </cell>
          <cell r="D67">
            <v>1</v>
          </cell>
        </row>
        <row r="68">
          <cell r="C68" t="str">
            <v>李逊</v>
          </cell>
          <cell r="D68">
            <v>1</v>
          </cell>
        </row>
        <row r="69">
          <cell r="C69" t="str">
            <v>陈舒怡</v>
          </cell>
          <cell r="D69">
            <v>1</v>
          </cell>
        </row>
        <row r="70">
          <cell r="C70" t="str">
            <v>陈杭钦</v>
          </cell>
          <cell r="D70">
            <v>1</v>
          </cell>
        </row>
        <row r="71">
          <cell r="C71" t="str">
            <v>刘立新</v>
          </cell>
          <cell r="D71">
            <v>1</v>
          </cell>
        </row>
        <row r="72">
          <cell r="C72" t="str">
            <v>姚育鑫</v>
          </cell>
          <cell r="D72">
            <v>1</v>
          </cell>
        </row>
        <row r="73">
          <cell r="C73" t="str">
            <v>高迦泳</v>
          </cell>
          <cell r="D73">
            <v>1</v>
          </cell>
        </row>
        <row r="74">
          <cell r="C74" t="str">
            <v>莫比林</v>
          </cell>
          <cell r="D74">
            <v>1</v>
          </cell>
        </row>
        <row r="75">
          <cell r="C75" t="str">
            <v>李广枫</v>
          </cell>
          <cell r="D75">
            <v>1</v>
          </cell>
        </row>
        <row r="76">
          <cell r="C76" t="str">
            <v>杜晓娜</v>
          </cell>
          <cell r="D76">
            <v>1</v>
          </cell>
        </row>
        <row r="77">
          <cell r="C77" t="str">
            <v>周瑞钰</v>
          </cell>
          <cell r="D77">
            <v>1</v>
          </cell>
        </row>
        <row r="78">
          <cell r="C78" t="str">
            <v>钟卓绰</v>
          </cell>
          <cell r="D78">
            <v>1</v>
          </cell>
        </row>
        <row r="79">
          <cell r="C79" t="str">
            <v>吴志珊</v>
          </cell>
          <cell r="D79">
            <v>1</v>
          </cell>
        </row>
        <row r="80">
          <cell r="C80" t="str">
            <v>田锐豪</v>
          </cell>
          <cell r="D80">
            <v>1</v>
          </cell>
        </row>
        <row r="81">
          <cell r="C81" t="str">
            <v>刘敏宁</v>
          </cell>
          <cell r="D81">
            <v>1</v>
          </cell>
        </row>
        <row r="82">
          <cell r="C82" t="str">
            <v>黄文慧</v>
          </cell>
          <cell r="D82">
            <v>1</v>
          </cell>
        </row>
        <row r="83">
          <cell r="C83" t="str">
            <v>杜幸莹</v>
          </cell>
          <cell r="D83">
            <v>1</v>
          </cell>
        </row>
        <row r="84">
          <cell r="C84" t="str">
            <v>周俊锋</v>
          </cell>
          <cell r="D84">
            <v>1</v>
          </cell>
        </row>
        <row r="85">
          <cell r="C85" t="str">
            <v>郑锦娜</v>
          </cell>
          <cell r="D85">
            <v>1</v>
          </cell>
        </row>
        <row r="86">
          <cell r="C86" t="str">
            <v>张立</v>
          </cell>
          <cell r="D86">
            <v>1</v>
          </cell>
        </row>
        <row r="87">
          <cell r="C87" t="str">
            <v>余洁文</v>
          </cell>
          <cell r="D87">
            <v>1</v>
          </cell>
        </row>
        <row r="88">
          <cell r="C88" t="str">
            <v>谢靖泓</v>
          </cell>
          <cell r="D88">
            <v>1</v>
          </cell>
        </row>
        <row r="89">
          <cell r="C89" t="str">
            <v>吴嘉伟</v>
          </cell>
          <cell r="D89">
            <v>1</v>
          </cell>
        </row>
        <row r="90">
          <cell r="C90" t="str">
            <v>刘卉</v>
          </cell>
          <cell r="D90">
            <v>1</v>
          </cell>
        </row>
        <row r="91">
          <cell r="C91" t="str">
            <v>林润丰</v>
          </cell>
          <cell r="D91">
            <v>1</v>
          </cell>
        </row>
        <row r="92">
          <cell r="C92" t="str">
            <v>李彩瑶</v>
          </cell>
          <cell r="D92">
            <v>1</v>
          </cell>
        </row>
        <row r="93">
          <cell r="C93" t="str">
            <v>江雪怡</v>
          </cell>
          <cell r="D93">
            <v>1</v>
          </cell>
        </row>
        <row r="94">
          <cell r="C94" t="str">
            <v>何元浩</v>
          </cell>
          <cell r="D94">
            <v>1</v>
          </cell>
        </row>
        <row r="95">
          <cell r="C95" t="str">
            <v>周东东</v>
          </cell>
          <cell r="D95">
            <v>1</v>
          </cell>
        </row>
        <row r="96">
          <cell r="C96" t="str">
            <v>袁艳菲</v>
          </cell>
          <cell r="D96">
            <v>1</v>
          </cell>
        </row>
        <row r="97">
          <cell r="C97" t="str">
            <v>杨方鑫</v>
          </cell>
          <cell r="D97">
            <v>1</v>
          </cell>
        </row>
        <row r="98">
          <cell r="C98" t="str">
            <v>谢雪端</v>
          </cell>
          <cell r="D98">
            <v>1</v>
          </cell>
        </row>
        <row r="99">
          <cell r="C99" t="str">
            <v>彭威</v>
          </cell>
          <cell r="D99">
            <v>1</v>
          </cell>
        </row>
        <row r="100">
          <cell r="C100" t="str">
            <v>梁家诚</v>
          </cell>
          <cell r="D100">
            <v>1</v>
          </cell>
        </row>
        <row r="101">
          <cell r="C101" t="str">
            <v>赖少纯</v>
          </cell>
          <cell r="D101">
            <v>1</v>
          </cell>
        </row>
        <row r="102">
          <cell r="C102" t="str">
            <v>董有康</v>
          </cell>
          <cell r="D102">
            <v>1</v>
          </cell>
        </row>
        <row r="103">
          <cell r="C103" t="str">
            <v>董亚蓉</v>
          </cell>
          <cell r="D103">
            <v>1</v>
          </cell>
        </row>
        <row r="104">
          <cell r="C104" t="str">
            <v>陈源爵</v>
          </cell>
          <cell r="D104">
            <v>1</v>
          </cell>
        </row>
        <row r="105">
          <cell r="C105" t="str">
            <v>陈彩苑</v>
          </cell>
          <cell r="D105">
            <v>1</v>
          </cell>
        </row>
        <row r="106">
          <cell r="C106" t="str">
            <v>蔡文德</v>
          </cell>
          <cell r="D106">
            <v>1</v>
          </cell>
        </row>
        <row r="107">
          <cell r="C107" t="str">
            <v>周宇琦</v>
          </cell>
          <cell r="D107">
            <v>1</v>
          </cell>
        </row>
        <row r="108">
          <cell r="C108" t="str">
            <v>袁芷晴</v>
          </cell>
          <cell r="D108">
            <v>1</v>
          </cell>
        </row>
        <row r="109">
          <cell r="C109" t="str">
            <v>罗叶平</v>
          </cell>
          <cell r="D109">
            <v>1</v>
          </cell>
        </row>
        <row r="110">
          <cell r="C110" t="str">
            <v>李卢仪</v>
          </cell>
          <cell r="D110">
            <v>1</v>
          </cell>
        </row>
        <row r="111">
          <cell r="C111" t="str">
            <v>何彬浩</v>
          </cell>
          <cell r="D111">
            <v>1</v>
          </cell>
        </row>
        <row r="112">
          <cell r="C112" t="str">
            <v>邓飞龙</v>
          </cell>
          <cell r="D112">
            <v>1</v>
          </cell>
        </row>
        <row r="113">
          <cell r="C113" t="str">
            <v>张德健</v>
          </cell>
          <cell r="D113">
            <v>1</v>
          </cell>
        </row>
        <row r="114">
          <cell r="C114" t="str">
            <v>徐瀚捷</v>
          </cell>
          <cell r="D114">
            <v>1</v>
          </cell>
        </row>
        <row r="115">
          <cell r="C115" t="str">
            <v>王誉</v>
          </cell>
          <cell r="D115">
            <v>1</v>
          </cell>
        </row>
        <row r="116">
          <cell r="C116" t="str">
            <v>王宇</v>
          </cell>
          <cell r="D116">
            <v>1</v>
          </cell>
        </row>
        <row r="117">
          <cell r="C117" t="str">
            <v>马宇航</v>
          </cell>
          <cell r="D117">
            <v>1</v>
          </cell>
        </row>
        <row r="118">
          <cell r="C118" t="str">
            <v>刘美婷</v>
          </cell>
          <cell r="D118">
            <v>1</v>
          </cell>
        </row>
        <row r="119">
          <cell r="C119" t="str">
            <v>胡丰泽</v>
          </cell>
          <cell r="D119">
            <v>1</v>
          </cell>
        </row>
        <row r="120">
          <cell r="C120" t="str">
            <v>何炯辉</v>
          </cell>
          <cell r="D120">
            <v>1</v>
          </cell>
        </row>
        <row r="121">
          <cell r="C121" t="str">
            <v>方梦伊</v>
          </cell>
          <cell r="D121">
            <v>1</v>
          </cell>
        </row>
        <row r="122">
          <cell r="C122" t="str">
            <v>陈宝莲</v>
          </cell>
          <cell r="D122">
            <v>1</v>
          </cell>
        </row>
        <row r="123">
          <cell r="C123" t="str">
            <v>张丽珊</v>
          </cell>
          <cell r="D123">
            <v>1</v>
          </cell>
        </row>
        <row r="124">
          <cell r="C124" t="str">
            <v>杨博文</v>
          </cell>
          <cell r="D124">
            <v>1</v>
          </cell>
        </row>
        <row r="125">
          <cell r="C125" t="str">
            <v>严振豪</v>
          </cell>
          <cell r="D125">
            <v>1</v>
          </cell>
        </row>
        <row r="126">
          <cell r="C126" t="str">
            <v>谢华辉</v>
          </cell>
          <cell r="D126">
            <v>1</v>
          </cell>
        </row>
        <row r="127">
          <cell r="C127" t="str">
            <v>谭博文</v>
          </cell>
          <cell r="D127">
            <v>1</v>
          </cell>
        </row>
        <row r="128">
          <cell r="C128" t="str">
            <v>钱亮</v>
          </cell>
          <cell r="D128">
            <v>1</v>
          </cell>
        </row>
        <row r="129">
          <cell r="C129" t="str">
            <v>卢华通</v>
          </cell>
          <cell r="D129">
            <v>1</v>
          </cell>
        </row>
        <row r="130">
          <cell r="C130" t="str">
            <v>刘忠鹏</v>
          </cell>
          <cell r="D130">
            <v>1</v>
          </cell>
        </row>
        <row r="131">
          <cell r="C131" t="str">
            <v>刘景东</v>
          </cell>
          <cell r="D131">
            <v>1</v>
          </cell>
        </row>
        <row r="132">
          <cell r="C132" t="str">
            <v>凌童</v>
          </cell>
          <cell r="D132">
            <v>1</v>
          </cell>
        </row>
        <row r="133">
          <cell r="C133" t="str">
            <v>李韦卓</v>
          </cell>
          <cell r="D133">
            <v>1</v>
          </cell>
        </row>
        <row r="134">
          <cell r="C134" t="str">
            <v>何俊淇</v>
          </cell>
          <cell r="D134">
            <v>1</v>
          </cell>
        </row>
        <row r="135">
          <cell r="C135" t="str">
            <v>古佳榆</v>
          </cell>
          <cell r="D135">
            <v>1</v>
          </cell>
        </row>
        <row r="136">
          <cell r="C136" t="str">
            <v>方奕凯</v>
          </cell>
          <cell r="D136">
            <v>1</v>
          </cell>
        </row>
        <row r="137">
          <cell r="C137" t="str">
            <v>陈细洪</v>
          </cell>
          <cell r="D137">
            <v>1</v>
          </cell>
        </row>
        <row r="138">
          <cell r="C138" t="str">
            <v>陈胜杰</v>
          </cell>
          <cell r="D138">
            <v>1</v>
          </cell>
        </row>
        <row r="139">
          <cell r="C139" t="str">
            <v>陈俊杰</v>
          </cell>
          <cell r="D139">
            <v>1</v>
          </cell>
        </row>
        <row r="140">
          <cell r="C140" t="str">
            <v>陈泓楷</v>
          </cell>
          <cell r="D140">
            <v>1</v>
          </cell>
        </row>
        <row r="141">
          <cell r="C141" t="str">
            <v>陈莞城</v>
          </cell>
          <cell r="D141">
            <v>1</v>
          </cell>
        </row>
        <row r="142">
          <cell r="C142" t="str">
            <v>袁浩楠</v>
          </cell>
          <cell r="D142">
            <v>1</v>
          </cell>
        </row>
        <row r="143">
          <cell r="C143" t="str">
            <v>谢庆奋</v>
          </cell>
          <cell r="D143">
            <v>1</v>
          </cell>
        </row>
        <row r="144">
          <cell r="C144" t="str">
            <v>吴钰琳</v>
          </cell>
          <cell r="D144">
            <v>1</v>
          </cell>
        </row>
        <row r="145">
          <cell r="C145" t="str">
            <v>吴剑锋</v>
          </cell>
          <cell r="D145">
            <v>1</v>
          </cell>
        </row>
        <row r="146">
          <cell r="C146" t="str">
            <v>彭广文</v>
          </cell>
          <cell r="D146">
            <v>1</v>
          </cell>
        </row>
        <row r="147">
          <cell r="C147" t="str">
            <v>罗怡婷</v>
          </cell>
          <cell r="D147">
            <v>1</v>
          </cell>
        </row>
        <row r="148">
          <cell r="C148" t="str">
            <v>林毓超</v>
          </cell>
          <cell r="D148">
            <v>1</v>
          </cell>
        </row>
        <row r="149">
          <cell r="C149" t="str">
            <v>林泗鑫</v>
          </cell>
          <cell r="D149">
            <v>1</v>
          </cell>
        </row>
        <row r="150">
          <cell r="C150" t="str">
            <v>林魁武</v>
          </cell>
          <cell r="D150">
            <v>1</v>
          </cell>
        </row>
        <row r="151">
          <cell r="C151" t="str">
            <v>李荣</v>
          </cell>
          <cell r="D151">
            <v>1</v>
          </cell>
        </row>
        <row r="152">
          <cell r="C152" t="str">
            <v>李嘉豪</v>
          </cell>
          <cell r="D152">
            <v>1</v>
          </cell>
        </row>
        <row r="153">
          <cell r="C153" t="str">
            <v>李家雄</v>
          </cell>
          <cell r="D153">
            <v>1</v>
          </cell>
        </row>
        <row r="154">
          <cell r="C154" t="str">
            <v>黎恩桐</v>
          </cell>
          <cell r="D154">
            <v>1</v>
          </cell>
        </row>
        <row r="155">
          <cell r="C155" t="str">
            <v>黄奕森</v>
          </cell>
          <cell r="D155">
            <v>1</v>
          </cell>
        </row>
        <row r="156">
          <cell r="C156" t="str">
            <v>黄佳哲</v>
          </cell>
          <cell r="D156">
            <v>1</v>
          </cell>
        </row>
        <row r="157">
          <cell r="C157" t="str">
            <v>冯锦锋</v>
          </cell>
          <cell r="D157">
            <v>1</v>
          </cell>
        </row>
        <row r="158">
          <cell r="C158" t="str">
            <v>陈玲鸿</v>
          </cell>
          <cell r="D158">
            <v>1</v>
          </cell>
        </row>
        <row r="159">
          <cell r="C159" t="str">
            <v>曾家俊</v>
          </cell>
          <cell r="D159">
            <v>1</v>
          </cell>
        </row>
        <row r="160">
          <cell r="C160" t="str">
            <v>钟日成</v>
          </cell>
          <cell r="D160">
            <v>1</v>
          </cell>
        </row>
        <row r="161">
          <cell r="C161" t="str">
            <v>郑扬鹏</v>
          </cell>
          <cell r="D161">
            <v>1</v>
          </cell>
        </row>
        <row r="162">
          <cell r="C162" t="str">
            <v>谢倩霞</v>
          </cell>
          <cell r="D162">
            <v>1</v>
          </cell>
        </row>
        <row r="163">
          <cell r="C163" t="str">
            <v>王展</v>
          </cell>
          <cell r="D163">
            <v>1</v>
          </cell>
        </row>
        <row r="164">
          <cell r="C164" t="str">
            <v>王玮</v>
          </cell>
          <cell r="D164">
            <v>1</v>
          </cell>
        </row>
        <row r="165">
          <cell r="C165" t="str">
            <v>莫怀清</v>
          </cell>
          <cell r="D165">
            <v>1</v>
          </cell>
        </row>
        <row r="166">
          <cell r="C166" t="str">
            <v>江建全</v>
          </cell>
          <cell r="D166">
            <v>1</v>
          </cell>
        </row>
        <row r="167">
          <cell r="C167" t="str">
            <v>黄伟原</v>
          </cell>
          <cell r="D167">
            <v>1</v>
          </cell>
        </row>
        <row r="168">
          <cell r="C168" t="str">
            <v>何海文</v>
          </cell>
          <cell r="D168">
            <v>1</v>
          </cell>
        </row>
        <row r="169">
          <cell r="C169" t="str">
            <v>陈嵩丹</v>
          </cell>
          <cell r="D169">
            <v>1</v>
          </cell>
        </row>
        <row r="170">
          <cell r="C170" t="str">
            <v>钟伟涛</v>
          </cell>
          <cell r="D170">
            <v>1</v>
          </cell>
        </row>
        <row r="171">
          <cell r="C171" t="str">
            <v>张兆劲</v>
          </cell>
          <cell r="D171">
            <v>1</v>
          </cell>
        </row>
        <row r="172">
          <cell r="C172" t="str">
            <v>张星金</v>
          </cell>
          <cell r="D172">
            <v>1</v>
          </cell>
        </row>
        <row r="173">
          <cell r="C173" t="str">
            <v>张鑫洪</v>
          </cell>
          <cell r="D173">
            <v>1</v>
          </cell>
        </row>
        <row r="174">
          <cell r="C174" t="str">
            <v>余骏远</v>
          </cell>
          <cell r="D174">
            <v>1</v>
          </cell>
        </row>
        <row r="175">
          <cell r="C175" t="str">
            <v>杨文滨</v>
          </cell>
          <cell r="D175">
            <v>1</v>
          </cell>
        </row>
        <row r="176">
          <cell r="C176" t="str">
            <v>杨松立</v>
          </cell>
          <cell r="D176">
            <v>1</v>
          </cell>
        </row>
        <row r="177">
          <cell r="C177" t="str">
            <v>吴源进</v>
          </cell>
          <cell r="D177">
            <v>1</v>
          </cell>
        </row>
        <row r="178">
          <cell r="C178" t="str">
            <v>刘乐东</v>
          </cell>
          <cell r="D178">
            <v>1</v>
          </cell>
        </row>
        <row r="179">
          <cell r="C179" t="str">
            <v>林武才</v>
          </cell>
          <cell r="D179">
            <v>1</v>
          </cell>
        </row>
        <row r="180">
          <cell r="C180" t="str">
            <v>李淑欣</v>
          </cell>
          <cell r="D180">
            <v>1</v>
          </cell>
        </row>
        <row r="181">
          <cell r="C181" t="str">
            <v>李坚平</v>
          </cell>
          <cell r="D181">
            <v>1</v>
          </cell>
        </row>
        <row r="182">
          <cell r="C182" t="str">
            <v>赖东娣</v>
          </cell>
          <cell r="D182">
            <v>1</v>
          </cell>
        </row>
        <row r="183">
          <cell r="C183" t="str">
            <v>孔海华</v>
          </cell>
          <cell r="D183">
            <v>1</v>
          </cell>
        </row>
        <row r="184">
          <cell r="C184" t="str">
            <v>黄永雄</v>
          </cell>
          <cell r="D184">
            <v>1</v>
          </cell>
        </row>
        <row r="185">
          <cell r="C185" t="str">
            <v>何凯迪</v>
          </cell>
          <cell r="D185">
            <v>1</v>
          </cell>
        </row>
        <row r="186">
          <cell r="C186" t="str">
            <v>钟子铉</v>
          </cell>
          <cell r="D186">
            <v>1</v>
          </cell>
        </row>
        <row r="187">
          <cell r="C187" t="str">
            <v>张人双</v>
          </cell>
          <cell r="D187">
            <v>1</v>
          </cell>
        </row>
        <row r="188">
          <cell r="C188" t="str">
            <v>吴辉恒</v>
          </cell>
          <cell r="D188">
            <v>1</v>
          </cell>
        </row>
        <row r="189">
          <cell r="C189" t="str">
            <v>欧洛君</v>
          </cell>
          <cell r="D189">
            <v>1</v>
          </cell>
        </row>
        <row r="190">
          <cell r="C190" t="str">
            <v>罗旭熙</v>
          </cell>
          <cell r="D190">
            <v>1</v>
          </cell>
        </row>
        <row r="191">
          <cell r="C191" t="str">
            <v>罗鑫</v>
          </cell>
          <cell r="D191">
            <v>1</v>
          </cell>
        </row>
        <row r="192">
          <cell r="C192" t="str">
            <v>黄康华</v>
          </cell>
          <cell r="D192">
            <v>1</v>
          </cell>
        </row>
        <row r="193">
          <cell r="C193" t="str">
            <v>黄杰豪</v>
          </cell>
          <cell r="D193">
            <v>1</v>
          </cell>
        </row>
        <row r="194">
          <cell r="C194" t="str">
            <v>方翼琼</v>
          </cell>
          <cell r="D194">
            <v>1</v>
          </cell>
        </row>
        <row r="195">
          <cell r="C195" t="str">
            <v>陈亚曼</v>
          </cell>
          <cell r="D195">
            <v>1</v>
          </cell>
        </row>
        <row r="196">
          <cell r="C196" t="str">
            <v>陈国伟</v>
          </cell>
          <cell r="D196">
            <v>1</v>
          </cell>
        </row>
        <row r="197">
          <cell r="C197" t="str">
            <v>周琳坤</v>
          </cell>
          <cell r="D197">
            <v>1</v>
          </cell>
        </row>
        <row r="198">
          <cell r="C198" t="str">
            <v>伍峻磊</v>
          </cell>
          <cell r="D198">
            <v>1</v>
          </cell>
        </row>
        <row r="199">
          <cell r="C199" t="str">
            <v>宋苗苗</v>
          </cell>
          <cell r="D199">
            <v>1</v>
          </cell>
        </row>
        <row r="200">
          <cell r="C200" t="str">
            <v>刘志鹏</v>
          </cell>
          <cell r="D200">
            <v>1</v>
          </cell>
        </row>
        <row r="201">
          <cell r="C201" t="str">
            <v>柯耿栎</v>
          </cell>
          <cell r="D201">
            <v>1</v>
          </cell>
        </row>
        <row r="202">
          <cell r="C202" t="str">
            <v>黄楚斌</v>
          </cell>
          <cell r="D202">
            <v>1</v>
          </cell>
        </row>
        <row r="203">
          <cell r="C203" t="str">
            <v>顾启华</v>
          </cell>
          <cell r="D203">
            <v>1</v>
          </cell>
        </row>
        <row r="204">
          <cell r="C204" t="str">
            <v>陈卓侠</v>
          </cell>
          <cell r="D204">
            <v>1</v>
          </cell>
        </row>
        <row r="205">
          <cell r="C205" t="str">
            <v>陈靖琳</v>
          </cell>
          <cell r="D205">
            <v>1</v>
          </cell>
        </row>
        <row r="206">
          <cell r="C206" t="str">
            <v>陈捷</v>
          </cell>
          <cell r="D206">
            <v>1</v>
          </cell>
        </row>
        <row r="207">
          <cell r="C207" t="str">
            <v>陈柏全</v>
          </cell>
          <cell r="D207">
            <v>1</v>
          </cell>
        </row>
        <row r="208">
          <cell r="C208" t="str">
            <v>杨东潮</v>
          </cell>
          <cell r="D208">
            <v>1</v>
          </cell>
        </row>
        <row r="209">
          <cell r="C209" t="str">
            <v>许天鸿</v>
          </cell>
          <cell r="D209">
            <v>1</v>
          </cell>
        </row>
        <row r="210">
          <cell r="C210" t="str">
            <v>谢海明</v>
          </cell>
          <cell r="D210">
            <v>1</v>
          </cell>
        </row>
        <row r="211">
          <cell r="C211" t="str">
            <v>田凯</v>
          </cell>
          <cell r="D211">
            <v>1</v>
          </cell>
        </row>
        <row r="212">
          <cell r="C212" t="str">
            <v>谭毅达</v>
          </cell>
          <cell r="D212">
            <v>1</v>
          </cell>
        </row>
        <row r="213">
          <cell r="C213" t="str">
            <v>邱景焕</v>
          </cell>
          <cell r="D213">
            <v>1</v>
          </cell>
        </row>
        <row r="214">
          <cell r="C214" t="str">
            <v>潘英杰</v>
          </cell>
          <cell r="D214">
            <v>1</v>
          </cell>
        </row>
        <row r="215">
          <cell r="C215" t="str">
            <v>罗益凡</v>
          </cell>
          <cell r="D215">
            <v>1</v>
          </cell>
        </row>
        <row r="216">
          <cell r="C216" t="str">
            <v>林航</v>
          </cell>
          <cell r="D216">
            <v>1</v>
          </cell>
        </row>
        <row r="217">
          <cell r="C217" t="str">
            <v>李宇辉</v>
          </cell>
          <cell r="D217">
            <v>1</v>
          </cell>
        </row>
        <row r="218">
          <cell r="C218" t="str">
            <v>李观杰</v>
          </cell>
          <cell r="D218">
            <v>1</v>
          </cell>
        </row>
        <row r="219">
          <cell r="C219" t="str">
            <v>黎海星</v>
          </cell>
          <cell r="D219">
            <v>1</v>
          </cell>
        </row>
        <row r="220">
          <cell r="C220" t="str">
            <v>黄志坚</v>
          </cell>
          <cell r="D220">
            <v>1</v>
          </cell>
        </row>
        <row r="221">
          <cell r="C221" t="str">
            <v>何婉君</v>
          </cell>
          <cell r="D221">
            <v>1</v>
          </cell>
        </row>
        <row r="222">
          <cell r="C222" t="str">
            <v>郭展鹏</v>
          </cell>
          <cell r="D222">
            <v>1</v>
          </cell>
        </row>
        <row r="223">
          <cell r="C223" t="str">
            <v>郭一琳</v>
          </cell>
          <cell r="D223">
            <v>1</v>
          </cell>
        </row>
        <row r="224">
          <cell r="C224" t="str">
            <v>钟泽宇</v>
          </cell>
          <cell r="D224">
            <v>1</v>
          </cell>
        </row>
        <row r="225">
          <cell r="C225" t="str">
            <v>张志艇</v>
          </cell>
          <cell r="D225">
            <v>1</v>
          </cell>
        </row>
        <row r="226">
          <cell r="C226" t="str">
            <v>张学波</v>
          </cell>
          <cell r="D226">
            <v>1</v>
          </cell>
        </row>
        <row r="227">
          <cell r="C227" t="str">
            <v>袁凡露</v>
          </cell>
          <cell r="D227">
            <v>1</v>
          </cell>
        </row>
        <row r="228">
          <cell r="C228" t="str">
            <v>王晨</v>
          </cell>
          <cell r="D228">
            <v>1</v>
          </cell>
        </row>
        <row r="229">
          <cell r="C229" t="str">
            <v>罗子谦</v>
          </cell>
          <cell r="D229">
            <v>1</v>
          </cell>
        </row>
        <row r="230">
          <cell r="C230" t="str">
            <v>李嘉麦</v>
          </cell>
          <cell r="D230">
            <v>1</v>
          </cell>
        </row>
        <row r="231">
          <cell r="C231" t="str">
            <v>黎宏烨</v>
          </cell>
          <cell r="D231">
            <v>1</v>
          </cell>
        </row>
        <row r="232">
          <cell r="C232" t="str">
            <v>赖有发</v>
          </cell>
          <cell r="D232">
            <v>1</v>
          </cell>
        </row>
        <row r="233">
          <cell r="C233" t="str">
            <v>赖鸿达</v>
          </cell>
          <cell r="D233">
            <v>1</v>
          </cell>
        </row>
        <row r="234">
          <cell r="C234" t="str">
            <v>陈水琪</v>
          </cell>
          <cell r="D234">
            <v>1</v>
          </cell>
        </row>
        <row r="235">
          <cell r="C235" t="str">
            <v>卢少玉</v>
          </cell>
          <cell r="D235">
            <v>1</v>
          </cell>
        </row>
        <row r="236">
          <cell r="C236" t="str">
            <v>伍红芹</v>
          </cell>
          <cell r="D236">
            <v>1</v>
          </cell>
        </row>
        <row r="237">
          <cell r="C237" t="str">
            <v>郑玲</v>
          </cell>
          <cell r="D237">
            <v>1</v>
          </cell>
        </row>
        <row r="238">
          <cell r="C238" t="str">
            <v>吴泳芙</v>
          </cell>
          <cell r="D238">
            <v>1</v>
          </cell>
        </row>
        <row r="239">
          <cell r="C239" t="str">
            <v>陈旸</v>
          </cell>
          <cell r="D239">
            <v>1</v>
          </cell>
        </row>
        <row r="240">
          <cell r="C240" t="str">
            <v>冯锦垚</v>
          </cell>
          <cell r="D240">
            <v>1</v>
          </cell>
        </row>
        <row r="241">
          <cell r="C241" t="str">
            <v>林洁怡</v>
          </cell>
          <cell r="D241">
            <v>1</v>
          </cell>
        </row>
        <row r="242">
          <cell r="C242" t="str">
            <v>郑子沁</v>
          </cell>
          <cell r="D242">
            <v>1</v>
          </cell>
        </row>
        <row r="243">
          <cell r="C243" t="str">
            <v>侯璐璐</v>
          </cell>
          <cell r="D243">
            <v>1</v>
          </cell>
        </row>
        <row r="244">
          <cell r="C244" t="str">
            <v>陈艳儿</v>
          </cell>
          <cell r="D244">
            <v>1</v>
          </cell>
        </row>
        <row r="245">
          <cell r="C245" t="str">
            <v>陈泽林</v>
          </cell>
          <cell r="D245">
            <v>1</v>
          </cell>
        </row>
        <row r="246">
          <cell r="C246" t="str">
            <v>黄峻然</v>
          </cell>
          <cell r="D246">
            <v>1</v>
          </cell>
        </row>
        <row r="247">
          <cell r="C247" t="str">
            <v>黎炜莹</v>
          </cell>
          <cell r="D247">
            <v>1</v>
          </cell>
        </row>
        <row r="248">
          <cell r="C248" t="str">
            <v>林彬涛</v>
          </cell>
          <cell r="D248">
            <v>1</v>
          </cell>
        </row>
        <row r="249">
          <cell r="C249" t="str">
            <v>林启扬</v>
          </cell>
          <cell r="D249">
            <v>1</v>
          </cell>
        </row>
        <row r="250">
          <cell r="C250" t="str">
            <v>林志豪</v>
          </cell>
          <cell r="D250">
            <v>1</v>
          </cell>
        </row>
        <row r="251">
          <cell r="C251" t="str">
            <v>刘逸辉</v>
          </cell>
          <cell r="D251">
            <v>1</v>
          </cell>
        </row>
        <row r="252">
          <cell r="C252" t="str">
            <v>罗育辉</v>
          </cell>
          <cell r="D252">
            <v>1</v>
          </cell>
        </row>
        <row r="253">
          <cell r="C253" t="str">
            <v>彭麒琏</v>
          </cell>
          <cell r="D253">
            <v>1</v>
          </cell>
        </row>
        <row r="254">
          <cell r="C254" t="str">
            <v>秦洛嵘</v>
          </cell>
          <cell r="D254">
            <v>1</v>
          </cell>
        </row>
        <row r="255">
          <cell r="C255" t="str">
            <v>王殷朗</v>
          </cell>
          <cell r="D255">
            <v>1</v>
          </cell>
        </row>
        <row r="256">
          <cell r="C256" t="str">
            <v>韦裕强</v>
          </cell>
          <cell r="D256">
            <v>1</v>
          </cell>
        </row>
        <row r="257">
          <cell r="C257" t="str">
            <v>吴涵</v>
          </cell>
          <cell r="D257">
            <v>1</v>
          </cell>
        </row>
        <row r="258">
          <cell r="C258" t="str">
            <v>吴晖凡</v>
          </cell>
          <cell r="D258">
            <v>1</v>
          </cell>
        </row>
        <row r="259">
          <cell r="C259" t="str">
            <v>谢东尚</v>
          </cell>
          <cell r="D259">
            <v>1</v>
          </cell>
        </row>
        <row r="260">
          <cell r="C260" t="str">
            <v>徐文超</v>
          </cell>
          <cell r="D260">
            <v>1</v>
          </cell>
        </row>
        <row r="261">
          <cell r="C261" t="str">
            <v>余轶凡</v>
          </cell>
          <cell r="D261">
            <v>1</v>
          </cell>
        </row>
        <row r="262">
          <cell r="C262" t="str">
            <v>赵旭辉</v>
          </cell>
          <cell r="D262">
            <v>1</v>
          </cell>
        </row>
        <row r="263">
          <cell r="C263" t="str">
            <v>郑毅聪</v>
          </cell>
          <cell r="D263">
            <v>1</v>
          </cell>
        </row>
        <row r="264">
          <cell r="C264" t="str">
            <v>郑一铭</v>
          </cell>
          <cell r="D264">
            <v>1</v>
          </cell>
        </row>
        <row r="265">
          <cell r="C265" t="str">
            <v>周樂意</v>
          </cell>
          <cell r="D265">
            <v>1</v>
          </cell>
        </row>
        <row r="266">
          <cell r="C266" t="str">
            <v>周鑫海</v>
          </cell>
          <cell r="D266">
            <v>1</v>
          </cell>
        </row>
        <row r="267">
          <cell r="C267" t="str">
            <v>朱鸿伟</v>
          </cell>
          <cell r="D267">
            <v>1</v>
          </cell>
        </row>
        <row r="268">
          <cell r="C268" t="str">
            <v>蔡慧妍</v>
          </cell>
          <cell r="D268">
            <v>1</v>
          </cell>
        </row>
        <row r="269">
          <cell r="C269" t="str">
            <v>蔡委宏</v>
          </cell>
          <cell r="D269">
            <v>1</v>
          </cell>
        </row>
        <row r="270">
          <cell r="C270" t="str">
            <v>陈超杰</v>
          </cell>
          <cell r="D270">
            <v>1</v>
          </cell>
        </row>
        <row r="271">
          <cell r="C271" t="str">
            <v>陈烨生</v>
          </cell>
          <cell r="D271">
            <v>1</v>
          </cell>
        </row>
        <row r="272">
          <cell r="C272" t="str">
            <v>崔颖坚</v>
          </cell>
          <cell r="D272">
            <v>1</v>
          </cell>
        </row>
        <row r="273">
          <cell r="C273" t="str">
            <v>邓婉婷</v>
          </cell>
          <cell r="D273">
            <v>1</v>
          </cell>
        </row>
        <row r="274">
          <cell r="C274" t="str">
            <v>韩兆儒</v>
          </cell>
          <cell r="D274">
            <v>1</v>
          </cell>
        </row>
        <row r="275">
          <cell r="C275" t="str">
            <v>何浩贤</v>
          </cell>
          <cell r="D275">
            <v>1</v>
          </cell>
        </row>
        <row r="276">
          <cell r="C276" t="str">
            <v>靳子健</v>
          </cell>
          <cell r="D276">
            <v>1</v>
          </cell>
        </row>
        <row r="277">
          <cell r="C277" t="str">
            <v>李家浩</v>
          </cell>
          <cell r="D277">
            <v>1</v>
          </cell>
        </row>
        <row r="278">
          <cell r="C278" t="str">
            <v>连宗亮</v>
          </cell>
          <cell r="D278">
            <v>1</v>
          </cell>
        </row>
        <row r="279">
          <cell r="C279" t="str">
            <v>梁昊天</v>
          </cell>
          <cell r="D279">
            <v>1</v>
          </cell>
        </row>
        <row r="280">
          <cell r="C280" t="str">
            <v>刘广</v>
          </cell>
          <cell r="D280">
            <v>1</v>
          </cell>
        </row>
        <row r="281">
          <cell r="C281" t="str">
            <v>刘宇浩</v>
          </cell>
          <cell r="D281">
            <v>1</v>
          </cell>
        </row>
        <row r="282">
          <cell r="C282" t="str">
            <v>沈嘉俊</v>
          </cell>
          <cell r="D282">
            <v>1</v>
          </cell>
        </row>
        <row r="283">
          <cell r="C283" t="str">
            <v>施国俊</v>
          </cell>
          <cell r="D283">
            <v>1</v>
          </cell>
        </row>
        <row r="284">
          <cell r="C284" t="str">
            <v>魏来</v>
          </cell>
          <cell r="D284">
            <v>1</v>
          </cell>
        </row>
        <row r="285">
          <cell r="C285" t="str">
            <v>温裕峰</v>
          </cell>
          <cell r="D285">
            <v>1</v>
          </cell>
        </row>
        <row r="286">
          <cell r="C286" t="str">
            <v>吴玉姝</v>
          </cell>
          <cell r="D286">
            <v>1</v>
          </cell>
        </row>
        <row r="287">
          <cell r="C287" t="str">
            <v>张卫多</v>
          </cell>
          <cell r="D287">
            <v>1</v>
          </cell>
        </row>
        <row r="288">
          <cell r="C288" t="str">
            <v>赵健良</v>
          </cell>
          <cell r="D288">
            <v>1</v>
          </cell>
        </row>
        <row r="289">
          <cell r="C289" t="str">
            <v>朱君豪</v>
          </cell>
          <cell r="D289">
            <v>1</v>
          </cell>
        </row>
        <row r="290">
          <cell r="C290" t="str">
            <v>朱荣锋</v>
          </cell>
          <cell r="D290">
            <v>1</v>
          </cell>
        </row>
        <row r="291">
          <cell r="C291" t="str">
            <v>陈浩文</v>
          </cell>
          <cell r="D291">
            <v>1</v>
          </cell>
        </row>
        <row r="292">
          <cell r="C292" t="str">
            <v>陈嘉华</v>
          </cell>
          <cell r="D292">
            <v>1</v>
          </cell>
        </row>
        <row r="293">
          <cell r="C293" t="str">
            <v>陈祥宇</v>
          </cell>
          <cell r="D293">
            <v>1</v>
          </cell>
        </row>
        <row r="294">
          <cell r="C294" t="str">
            <v>邓斌</v>
          </cell>
          <cell r="D294">
            <v>1</v>
          </cell>
        </row>
        <row r="295">
          <cell r="C295" t="str">
            <v>邓俊良</v>
          </cell>
          <cell r="D295">
            <v>1</v>
          </cell>
        </row>
        <row r="296">
          <cell r="C296" t="str">
            <v>何诗凯</v>
          </cell>
          <cell r="D296">
            <v>1</v>
          </cell>
        </row>
        <row r="297">
          <cell r="C297" t="str">
            <v>何子阳</v>
          </cell>
          <cell r="D297">
            <v>1</v>
          </cell>
        </row>
        <row r="298">
          <cell r="C298" t="str">
            <v>黄家贤</v>
          </cell>
          <cell r="D298">
            <v>1</v>
          </cell>
        </row>
        <row r="299">
          <cell r="C299" t="str">
            <v>黄俊皓</v>
          </cell>
          <cell r="D299">
            <v>1</v>
          </cell>
        </row>
        <row r="300">
          <cell r="C300" t="str">
            <v>黄俊铭</v>
          </cell>
          <cell r="D300">
            <v>1</v>
          </cell>
        </row>
        <row r="301">
          <cell r="C301" t="str">
            <v>黄雪银</v>
          </cell>
          <cell r="D301">
            <v>1</v>
          </cell>
        </row>
        <row r="302">
          <cell r="C302" t="str">
            <v>李楚欣</v>
          </cell>
          <cell r="D302">
            <v>1</v>
          </cell>
        </row>
        <row r="303">
          <cell r="C303" t="str">
            <v>李晓辉</v>
          </cell>
          <cell r="D303">
            <v>1</v>
          </cell>
        </row>
        <row r="304">
          <cell r="C304" t="str">
            <v>李泽怀</v>
          </cell>
          <cell r="D304">
            <v>1</v>
          </cell>
        </row>
        <row r="305">
          <cell r="C305" t="str">
            <v>李肇彬</v>
          </cell>
          <cell r="D305">
            <v>1</v>
          </cell>
        </row>
        <row r="306">
          <cell r="C306" t="str">
            <v>梁昊元</v>
          </cell>
          <cell r="D306">
            <v>1</v>
          </cell>
        </row>
        <row r="307">
          <cell r="C307" t="str">
            <v>钱振华</v>
          </cell>
          <cell r="D307">
            <v>1</v>
          </cell>
        </row>
        <row r="308">
          <cell r="C308" t="str">
            <v>饶兆翔</v>
          </cell>
          <cell r="D308">
            <v>1</v>
          </cell>
        </row>
        <row r="309">
          <cell r="C309" t="str">
            <v>王泳铧</v>
          </cell>
          <cell r="D309">
            <v>1</v>
          </cell>
        </row>
        <row r="310">
          <cell r="C310" t="str">
            <v>钟德志</v>
          </cell>
          <cell r="D310">
            <v>1</v>
          </cell>
        </row>
        <row r="311">
          <cell r="C311" t="str">
            <v>钟志杰</v>
          </cell>
          <cell r="D311">
            <v>1</v>
          </cell>
        </row>
        <row r="312">
          <cell r="C312" t="str">
            <v>陈浩扬</v>
          </cell>
          <cell r="D312">
            <v>1</v>
          </cell>
        </row>
        <row r="313">
          <cell r="C313" t="str">
            <v>陈铭</v>
          </cell>
          <cell r="D313">
            <v>1</v>
          </cell>
        </row>
        <row r="314">
          <cell r="C314" t="str">
            <v>邓俊荣</v>
          </cell>
          <cell r="D314">
            <v>1</v>
          </cell>
        </row>
        <row r="315">
          <cell r="C315" t="str">
            <v>甘悦鑫</v>
          </cell>
          <cell r="D315">
            <v>1</v>
          </cell>
        </row>
        <row r="316">
          <cell r="C316" t="str">
            <v>赖炜欣</v>
          </cell>
          <cell r="D316">
            <v>1</v>
          </cell>
        </row>
        <row r="317">
          <cell r="C317" t="str">
            <v>蓝智波</v>
          </cell>
          <cell r="D317">
            <v>1</v>
          </cell>
        </row>
        <row r="318">
          <cell r="C318" t="str">
            <v>梁梅云</v>
          </cell>
          <cell r="D318">
            <v>1</v>
          </cell>
        </row>
        <row r="319">
          <cell r="C319" t="str">
            <v>林茂中</v>
          </cell>
          <cell r="D319">
            <v>1</v>
          </cell>
        </row>
        <row r="320">
          <cell r="C320" t="str">
            <v>卢呈焕</v>
          </cell>
          <cell r="D320">
            <v>1</v>
          </cell>
        </row>
        <row r="321">
          <cell r="C321" t="str">
            <v>王春池</v>
          </cell>
          <cell r="D321">
            <v>1</v>
          </cell>
        </row>
        <row r="322">
          <cell r="C322" t="str">
            <v>吴濠华</v>
          </cell>
          <cell r="D322">
            <v>1</v>
          </cell>
        </row>
        <row r="323">
          <cell r="C323" t="str">
            <v>谢哲纯</v>
          </cell>
          <cell r="D323">
            <v>1</v>
          </cell>
        </row>
        <row r="324">
          <cell r="C324" t="str">
            <v>姚宇淇</v>
          </cell>
          <cell r="D324">
            <v>1</v>
          </cell>
        </row>
        <row r="325">
          <cell r="C325" t="str">
            <v>曾振炜</v>
          </cell>
          <cell r="D325">
            <v>1</v>
          </cell>
        </row>
        <row r="326">
          <cell r="C326" t="str">
            <v>湛颖心</v>
          </cell>
          <cell r="D326">
            <v>1</v>
          </cell>
        </row>
        <row r="327">
          <cell r="C327" t="str">
            <v>张潮彬</v>
          </cell>
          <cell r="D327">
            <v>1</v>
          </cell>
        </row>
        <row r="328">
          <cell r="C328" t="str">
            <v>甄伟俊</v>
          </cell>
          <cell r="D328">
            <v>1</v>
          </cell>
        </row>
        <row r="329">
          <cell r="C329" t="str">
            <v>蔡祖杰</v>
          </cell>
          <cell r="D329">
            <v>1</v>
          </cell>
        </row>
        <row r="330">
          <cell r="C330" t="str">
            <v>陈成汀</v>
          </cell>
          <cell r="D330">
            <v>1</v>
          </cell>
        </row>
        <row r="331">
          <cell r="C331" t="str">
            <v>陈思维</v>
          </cell>
          <cell r="D331">
            <v>1</v>
          </cell>
        </row>
        <row r="332">
          <cell r="C332" t="str">
            <v>邓淼鑫</v>
          </cell>
          <cell r="D332">
            <v>1</v>
          </cell>
        </row>
        <row r="333">
          <cell r="C333" t="str">
            <v>扶奕</v>
          </cell>
          <cell r="D333">
            <v>1</v>
          </cell>
        </row>
        <row r="334">
          <cell r="C334" t="str">
            <v>黄少庆</v>
          </cell>
          <cell r="D334">
            <v>1</v>
          </cell>
        </row>
        <row r="335">
          <cell r="C335" t="str">
            <v>蓝伟健</v>
          </cell>
          <cell r="D335">
            <v>1</v>
          </cell>
        </row>
        <row r="336">
          <cell r="C336" t="str">
            <v>雷智伟</v>
          </cell>
          <cell r="D336">
            <v>1</v>
          </cell>
        </row>
        <row r="337">
          <cell r="C337" t="str">
            <v>李海明</v>
          </cell>
          <cell r="D337">
            <v>1</v>
          </cell>
        </row>
        <row r="338">
          <cell r="C338" t="str">
            <v>李俊雄</v>
          </cell>
          <cell r="D338">
            <v>1</v>
          </cell>
        </row>
        <row r="339">
          <cell r="C339" t="str">
            <v>梁健赞</v>
          </cell>
          <cell r="D339">
            <v>1</v>
          </cell>
        </row>
        <row r="340">
          <cell r="C340" t="str">
            <v>廖铭斌</v>
          </cell>
          <cell r="D340">
            <v>1</v>
          </cell>
        </row>
        <row r="341">
          <cell r="C341" t="str">
            <v>林华超</v>
          </cell>
          <cell r="D341">
            <v>1</v>
          </cell>
        </row>
        <row r="342">
          <cell r="C342" t="str">
            <v>林津立</v>
          </cell>
          <cell r="D342">
            <v>1</v>
          </cell>
        </row>
        <row r="343">
          <cell r="C343" t="str">
            <v>刘晓妍</v>
          </cell>
          <cell r="D343">
            <v>1</v>
          </cell>
        </row>
        <row r="344">
          <cell r="C344" t="str">
            <v>姚佳淇</v>
          </cell>
          <cell r="D344">
            <v>1</v>
          </cell>
        </row>
        <row r="345">
          <cell r="C345" t="str">
            <v>游伟键</v>
          </cell>
          <cell r="D345">
            <v>1</v>
          </cell>
        </row>
        <row r="346">
          <cell r="C346" t="str">
            <v>张旺军</v>
          </cell>
          <cell r="D346">
            <v>1</v>
          </cell>
        </row>
        <row r="347">
          <cell r="C347" t="str">
            <v>朱浩杰</v>
          </cell>
          <cell r="D347">
            <v>1</v>
          </cell>
        </row>
        <row r="348">
          <cell r="C348" t="str">
            <v>朱杰</v>
          </cell>
          <cell r="D348">
            <v>1</v>
          </cell>
        </row>
        <row r="349">
          <cell r="C349" t="str">
            <v>朱轩震</v>
          </cell>
          <cell r="D349">
            <v>1</v>
          </cell>
        </row>
        <row r="350">
          <cell r="C350" t="str">
            <v>陈冰琳</v>
          </cell>
          <cell r="D350">
            <v>1</v>
          </cell>
        </row>
        <row r="351">
          <cell r="C351" t="str">
            <v>陈伯尧</v>
          </cell>
          <cell r="D351">
            <v>1</v>
          </cell>
        </row>
        <row r="352">
          <cell r="C352" t="str">
            <v>陈进群</v>
          </cell>
          <cell r="D352">
            <v>1</v>
          </cell>
        </row>
        <row r="353">
          <cell r="C353" t="str">
            <v>陈思孝</v>
          </cell>
          <cell r="D353">
            <v>1</v>
          </cell>
        </row>
        <row r="354">
          <cell r="C354" t="str">
            <v>陈韵如</v>
          </cell>
          <cell r="D354">
            <v>1</v>
          </cell>
        </row>
        <row r="355">
          <cell r="C355" t="str">
            <v>陈泽宏</v>
          </cell>
          <cell r="D355">
            <v>1</v>
          </cell>
        </row>
        <row r="356">
          <cell r="C356" t="str">
            <v>古鹏斌</v>
          </cell>
          <cell r="D356">
            <v>1</v>
          </cell>
        </row>
        <row r="357">
          <cell r="C357" t="str">
            <v>郭伟颂</v>
          </cell>
          <cell r="D357">
            <v>1</v>
          </cell>
        </row>
        <row r="358">
          <cell r="C358" t="str">
            <v>姜明贤</v>
          </cell>
          <cell r="D358">
            <v>1</v>
          </cell>
        </row>
        <row r="359">
          <cell r="C359" t="str">
            <v>李观明</v>
          </cell>
          <cell r="D359">
            <v>1</v>
          </cell>
        </row>
        <row r="360">
          <cell r="C360" t="str">
            <v>李浩成</v>
          </cell>
          <cell r="D360">
            <v>1</v>
          </cell>
        </row>
        <row r="361">
          <cell r="C361" t="str">
            <v>李梓</v>
          </cell>
          <cell r="D361">
            <v>1</v>
          </cell>
        </row>
        <row r="362">
          <cell r="C362" t="str">
            <v>梁定宇</v>
          </cell>
          <cell r="D362">
            <v>1</v>
          </cell>
        </row>
        <row r="363">
          <cell r="C363" t="str">
            <v>罗金泳</v>
          </cell>
          <cell r="D363">
            <v>1</v>
          </cell>
        </row>
        <row r="364">
          <cell r="C364" t="str">
            <v>邱世涛</v>
          </cell>
          <cell r="D364">
            <v>1</v>
          </cell>
        </row>
        <row r="365">
          <cell r="C365" t="str">
            <v>单景培</v>
          </cell>
          <cell r="D365">
            <v>1</v>
          </cell>
        </row>
        <row r="366">
          <cell r="C366" t="str">
            <v>吴彦智</v>
          </cell>
          <cell r="D366">
            <v>1</v>
          </cell>
        </row>
        <row r="367">
          <cell r="C367" t="str">
            <v>杨旭辉</v>
          </cell>
          <cell r="D367">
            <v>1</v>
          </cell>
        </row>
        <row r="368">
          <cell r="C368" t="str">
            <v>余锴锋</v>
          </cell>
          <cell r="D368">
            <v>1</v>
          </cell>
        </row>
        <row r="369">
          <cell r="C369" t="str">
            <v>张厚润</v>
          </cell>
          <cell r="D369">
            <v>1</v>
          </cell>
        </row>
        <row r="370">
          <cell r="C370" t="str">
            <v>朱政宇</v>
          </cell>
          <cell r="D370">
            <v>1</v>
          </cell>
        </row>
        <row r="371">
          <cell r="C371" t="str">
            <v>蔡正骞</v>
          </cell>
          <cell r="D371">
            <v>1</v>
          </cell>
        </row>
        <row r="372">
          <cell r="C372" t="str">
            <v>陈嘉成</v>
          </cell>
          <cell r="D372">
            <v>1</v>
          </cell>
        </row>
        <row r="373">
          <cell r="C373" t="str">
            <v>陈树新</v>
          </cell>
          <cell r="D373">
            <v>1</v>
          </cell>
        </row>
        <row r="374">
          <cell r="C374" t="str">
            <v>戴定武</v>
          </cell>
          <cell r="D374">
            <v>1</v>
          </cell>
        </row>
        <row r="375">
          <cell r="C375" t="str">
            <v>冯伟光</v>
          </cell>
          <cell r="D375">
            <v>1</v>
          </cell>
        </row>
        <row r="376">
          <cell r="C376" t="str">
            <v>关晓桐</v>
          </cell>
          <cell r="D376">
            <v>1</v>
          </cell>
        </row>
        <row r="377">
          <cell r="C377" t="str">
            <v>郭炜祥</v>
          </cell>
          <cell r="D377">
            <v>1</v>
          </cell>
        </row>
        <row r="378">
          <cell r="C378" t="str">
            <v>黄慧茵</v>
          </cell>
          <cell r="D378">
            <v>1</v>
          </cell>
        </row>
        <row r="379">
          <cell r="C379" t="str">
            <v>孔繁禧</v>
          </cell>
          <cell r="D379">
            <v>1</v>
          </cell>
        </row>
        <row r="380">
          <cell r="C380" t="str">
            <v>梁岳琳</v>
          </cell>
          <cell r="D380">
            <v>1</v>
          </cell>
        </row>
        <row r="381">
          <cell r="C381" t="str">
            <v>林永康</v>
          </cell>
          <cell r="D381">
            <v>1</v>
          </cell>
        </row>
        <row r="382">
          <cell r="C382" t="str">
            <v>刘海锋</v>
          </cell>
          <cell r="D382">
            <v>1</v>
          </cell>
        </row>
        <row r="383">
          <cell r="C383" t="str">
            <v>马晓翔</v>
          </cell>
          <cell r="D383">
            <v>1</v>
          </cell>
        </row>
        <row r="384">
          <cell r="C384" t="str">
            <v>马悦心</v>
          </cell>
          <cell r="D384">
            <v>1</v>
          </cell>
        </row>
        <row r="385">
          <cell r="C385" t="str">
            <v>麦琦坚</v>
          </cell>
          <cell r="D385">
            <v>1</v>
          </cell>
        </row>
        <row r="386">
          <cell r="C386" t="str">
            <v>邱煜荣</v>
          </cell>
          <cell r="D386">
            <v>1</v>
          </cell>
        </row>
        <row r="387">
          <cell r="C387" t="str">
            <v>申谨瑜</v>
          </cell>
          <cell r="D387">
            <v>1</v>
          </cell>
        </row>
        <row r="388">
          <cell r="C388" t="str">
            <v>吴健宇</v>
          </cell>
          <cell r="D388">
            <v>1</v>
          </cell>
        </row>
        <row r="389">
          <cell r="C389" t="str">
            <v>吴若凡</v>
          </cell>
          <cell r="D389">
            <v>1</v>
          </cell>
        </row>
        <row r="390">
          <cell r="C390" t="str">
            <v>伍绍朗</v>
          </cell>
          <cell r="D390">
            <v>1</v>
          </cell>
        </row>
        <row r="391">
          <cell r="C391" t="str">
            <v>曾崇进</v>
          </cell>
          <cell r="D391">
            <v>1</v>
          </cell>
        </row>
        <row r="392">
          <cell r="C392" t="str">
            <v>钟洪成</v>
          </cell>
          <cell r="D392">
            <v>1</v>
          </cell>
        </row>
        <row r="393">
          <cell r="C393" t="str">
            <v>陈健良</v>
          </cell>
          <cell r="D393">
            <v>1</v>
          </cell>
        </row>
        <row r="394">
          <cell r="C394" t="str">
            <v>邓莹</v>
          </cell>
          <cell r="D394">
            <v>1</v>
          </cell>
        </row>
        <row r="395">
          <cell r="C395" t="str">
            <v>何岸鸿</v>
          </cell>
          <cell r="D395">
            <v>1</v>
          </cell>
        </row>
        <row r="396">
          <cell r="C396" t="str">
            <v>黄世华</v>
          </cell>
          <cell r="D396">
            <v>1</v>
          </cell>
        </row>
        <row r="397">
          <cell r="C397" t="str">
            <v>李文浩</v>
          </cell>
          <cell r="D397">
            <v>1</v>
          </cell>
        </row>
        <row r="398">
          <cell r="C398" t="str">
            <v>梁昊</v>
          </cell>
          <cell r="D398">
            <v>1</v>
          </cell>
        </row>
        <row r="399">
          <cell r="C399" t="str">
            <v>廖卓婷</v>
          </cell>
          <cell r="D399">
            <v>1</v>
          </cell>
        </row>
        <row r="400">
          <cell r="C400" t="str">
            <v>林艳</v>
          </cell>
          <cell r="D400">
            <v>1</v>
          </cell>
        </row>
        <row r="401">
          <cell r="C401" t="str">
            <v>刘文鹏</v>
          </cell>
          <cell r="D401">
            <v>1</v>
          </cell>
        </row>
        <row r="402">
          <cell r="C402" t="str">
            <v>吕碧涛</v>
          </cell>
          <cell r="D402">
            <v>1</v>
          </cell>
        </row>
        <row r="403">
          <cell r="C403" t="str">
            <v>麦景涛</v>
          </cell>
          <cell r="D403">
            <v>1</v>
          </cell>
        </row>
        <row r="404">
          <cell r="C404" t="str">
            <v>陶雪琳</v>
          </cell>
          <cell r="D404">
            <v>1</v>
          </cell>
        </row>
        <row r="405">
          <cell r="C405" t="str">
            <v>魏欢杰</v>
          </cell>
          <cell r="D405">
            <v>1</v>
          </cell>
        </row>
        <row r="406">
          <cell r="C406" t="str">
            <v>危文杰</v>
          </cell>
          <cell r="D406">
            <v>1</v>
          </cell>
        </row>
        <row r="407">
          <cell r="C407" t="str">
            <v>谢光明</v>
          </cell>
          <cell r="D407">
            <v>1</v>
          </cell>
        </row>
        <row r="408">
          <cell r="C408" t="str">
            <v>徐锦涛</v>
          </cell>
          <cell r="D408">
            <v>1</v>
          </cell>
        </row>
        <row r="409">
          <cell r="C409" t="str">
            <v>姚梓烽</v>
          </cell>
          <cell r="D409">
            <v>1</v>
          </cell>
        </row>
        <row r="410">
          <cell r="C410" t="str">
            <v>张观胜</v>
          </cell>
          <cell r="D410">
            <v>1</v>
          </cell>
        </row>
        <row r="411">
          <cell r="C411" t="str">
            <v>郑楚鑫</v>
          </cell>
          <cell r="D411">
            <v>1</v>
          </cell>
        </row>
        <row r="412">
          <cell r="C412" t="str">
            <v>周文杰</v>
          </cell>
          <cell r="D412">
            <v>1</v>
          </cell>
        </row>
        <row r="413">
          <cell r="C413" t="str">
            <v>郭昊鸿</v>
          </cell>
          <cell r="D413">
            <v>1</v>
          </cell>
        </row>
        <row r="414">
          <cell r="C414" t="str">
            <v>郭梓威</v>
          </cell>
          <cell r="D414">
            <v>1</v>
          </cell>
        </row>
        <row r="415">
          <cell r="C415" t="str">
            <v>何炎阳</v>
          </cell>
          <cell r="D415">
            <v>1</v>
          </cell>
        </row>
        <row r="416">
          <cell r="C416" t="str">
            <v>李大志</v>
          </cell>
          <cell r="D416">
            <v>1</v>
          </cell>
        </row>
        <row r="417">
          <cell r="C417" t="str">
            <v>李攀</v>
          </cell>
          <cell r="D417">
            <v>1</v>
          </cell>
        </row>
        <row r="418">
          <cell r="C418" t="str">
            <v>刘思旺</v>
          </cell>
          <cell r="D418">
            <v>1</v>
          </cell>
        </row>
        <row r="419">
          <cell r="C419" t="str">
            <v>鲁友欢</v>
          </cell>
          <cell r="D419">
            <v>1</v>
          </cell>
        </row>
        <row r="420">
          <cell r="C420" t="str">
            <v>莫伟樑</v>
          </cell>
          <cell r="D420">
            <v>1</v>
          </cell>
        </row>
        <row r="421">
          <cell r="C421" t="str">
            <v>裴清豪</v>
          </cell>
          <cell r="D421">
            <v>1</v>
          </cell>
        </row>
        <row r="422">
          <cell r="C422" t="str">
            <v>唐澳</v>
          </cell>
          <cell r="D422">
            <v>1</v>
          </cell>
        </row>
        <row r="423">
          <cell r="C423" t="str">
            <v>汪俊</v>
          </cell>
          <cell r="D423">
            <v>1</v>
          </cell>
        </row>
        <row r="424">
          <cell r="C424" t="str">
            <v>肖健</v>
          </cell>
          <cell r="D424">
            <v>1</v>
          </cell>
        </row>
        <row r="425">
          <cell r="C425" t="str">
            <v>叶子健</v>
          </cell>
          <cell r="D425">
            <v>1</v>
          </cell>
        </row>
        <row r="426">
          <cell r="C426" t="str">
            <v>易小梅</v>
          </cell>
          <cell r="D426">
            <v>1</v>
          </cell>
        </row>
        <row r="427">
          <cell r="C427" t="str">
            <v>余朝隆</v>
          </cell>
          <cell r="D427">
            <v>1</v>
          </cell>
        </row>
        <row r="428">
          <cell r="C428" t="str">
            <v>张倩</v>
          </cell>
          <cell r="D428">
            <v>1</v>
          </cell>
        </row>
        <row r="429">
          <cell r="C429" t="str">
            <v>关艺佳</v>
          </cell>
          <cell r="D429">
            <v>1</v>
          </cell>
        </row>
        <row r="430">
          <cell r="C430" t="str">
            <v>李根</v>
          </cell>
          <cell r="D430">
            <v>1</v>
          </cell>
        </row>
        <row r="431">
          <cell r="C431" t="str">
            <v>李耿斌</v>
          </cell>
          <cell r="D431">
            <v>1</v>
          </cell>
        </row>
        <row r="432">
          <cell r="C432" t="str">
            <v>李光威</v>
          </cell>
          <cell r="D432">
            <v>1</v>
          </cell>
        </row>
        <row r="433">
          <cell r="C433" t="str">
            <v>李家琪</v>
          </cell>
          <cell r="D433">
            <v>1</v>
          </cell>
        </row>
        <row r="434">
          <cell r="C434" t="str">
            <v>李明婉</v>
          </cell>
          <cell r="D434">
            <v>1</v>
          </cell>
        </row>
        <row r="435">
          <cell r="C435" t="str">
            <v>李震</v>
          </cell>
          <cell r="D435">
            <v>1</v>
          </cell>
        </row>
        <row r="436">
          <cell r="C436" t="str">
            <v>梁嘉颖</v>
          </cell>
          <cell r="D436">
            <v>1</v>
          </cell>
        </row>
        <row r="437">
          <cell r="C437" t="str">
            <v>林铭泽</v>
          </cell>
          <cell r="D437">
            <v>1</v>
          </cell>
        </row>
        <row r="438">
          <cell r="C438" t="str">
            <v>林树森</v>
          </cell>
          <cell r="D438">
            <v>1</v>
          </cell>
        </row>
        <row r="439">
          <cell r="C439" t="str">
            <v>刘赞谕</v>
          </cell>
          <cell r="D439">
            <v>1</v>
          </cell>
        </row>
        <row r="440">
          <cell r="C440" t="str">
            <v>区竞</v>
          </cell>
          <cell r="D440">
            <v>1</v>
          </cell>
        </row>
        <row r="441">
          <cell r="C441" t="str">
            <v>苏志信</v>
          </cell>
          <cell r="D441">
            <v>1</v>
          </cell>
        </row>
        <row r="442">
          <cell r="C442" t="str">
            <v>王杰</v>
          </cell>
          <cell r="D442">
            <v>1</v>
          </cell>
        </row>
        <row r="443">
          <cell r="C443" t="str">
            <v>王珮懿</v>
          </cell>
          <cell r="D443">
            <v>1</v>
          </cell>
        </row>
        <row r="444">
          <cell r="C444" t="str">
            <v>吴志辉</v>
          </cell>
          <cell r="D444">
            <v>1</v>
          </cell>
        </row>
        <row r="445">
          <cell r="C445" t="str">
            <v>谢凯岳</v>
          </cell>
          <cell r="D445">
            <v>1</v>
          </cell>
        </row>
        <row r="446">
          <cell r="C446" t="str">
            <v>谢钊泓</v>
          </cell>
          <cell r="D446">
            <v>1</v>
          </cell>
        </row>
        <row r="447">
          <cell r="C447" t="str">
            <v>谢智发</v>
          </cell>
          <cell r="D447">
            <v>1</v>
          </cell>
        </row>
        <row r="448">
          <cell r="C448" t="str">
            <v>姚嘉诚</v>
          </cell>
          <cell r="D448">
            <v>1</v>
          </cell>
        </row>
        <row r="449">
          <cell r="C449" t="str">
            <v>余亦凡</v>
          </cell>
          <cell r="D449">
            <v>1</v>
          </cell>
        </row>
        <row r="450">
          <cell r="C450" t="str">
            <v>张鸿</v>
          </cell>
          <cell r="D450">
            <v>1</v>
          </cell>
        </row>
        <row r="451">
          <cell r="C451" t="str">
            <v>邹茂原</v>
          </cell>
          <cell r="D451">
            <v>1</v>
          </cell>
        </row>
        <row r="452">
          <cell r="C452" t="str">
            <v>陈瀚</v>
          </cell>
          <cell r="D452">
            <v>1</v>
          </cell>
        </row>
        <row r="453">
          <cell r="C453" t="str">
            <v>陈清妍</v>
          </cell>
          <cell r="D453">
            <v>1</v>
          </cell>
        </row>
        <row r="454">
          <cell r="C454" t="str">
            <v>陈玮彦</v>
          </cell>
          <cell r="D454">
            <v>1</v>
          </cell>
        </row>
        <row r="455">
          <cell r="C455" t="str">
            <v>陈永坤</v>
          </cell>
          <cell r="D455">
            <v>1</v>
          </cell>
        </row>
        <row r="456">
          <cell r="C456" t="str">
            <v>陈子豪</v>
          </cell>
          <cell r="D456">
            <v>1</v>
          </cell>
        </row>
        <row r="457">
          <cell r="C457" t="str">
            <v>陈梓轩</v>
          </cell>
          <cell r="D457">
            <v>1</v>
          </cell>
        </row>
        <row r="458">
          <cell r="C458" t="str">
            <v>邓镇业</v>
          </cell>
          <cell r="D458">
            <v>1</v>
          </cell>
        </row>
        <row r="459">
          <cell r="C459" t="str">
            <v>耿树成</v>
          </cell>
          <cell r="D459">
            <v>1</v>
          </cell>
        </row>
        <row r="460">
          <cell r="C460" t="str">
            <v>黄永恒</v>
          </cell>
          <cell r="D460">
            <v>1</v>
          </cell>
        </row>
        <row r="461">
          <cell r="C461" t="str">
            <v>梁晓琳</v>
          </cell>
          <cell r="D461">
            <v>1</v>
          </cell>
        </row>
        <row r="462">
          <cell r="C462" t="str">
            <v>刘悦航</v>
          </cell>
          <cell r="D462">
            <v>1</v>
          </cell>
        </row>
        <row r="463">
          <cell r="C463" t="str">
            <v>宁俊云</v>
          </cell>
          <cell r="D463">
            <v>1</v>
          </cell>
        </row>
        <row r="464">
          <cell r="C464" t="str">
            <v>欧茂林</v>
          </cell>
          <cell r="D464">
            <v>1</v>
          </cell>
        </row>
        <row r="465">
          <cell r="C465" t="str">
            <v>潘颂言</v>
          </cell>
          <cell r="D465">
            <v>1</v>
          </cell>
        </row>
        <row r="466">
          <cell r="C466" t="str">
            <v>庞浩然</v>
          </cell>
          <cell r="D466">
            <v>1</v>
          </cell>
        </row>
        <row r="467">
          <cell r="C467" t="str">
            <v>袁家怡</v>
          </cell>
          <cell r="D467">
            <v>1</v>
          </cell>
        </row>
        <row r="468">
          <cell r="C468" t="str">
            <v>曾凯</v>
          </cell>
          <cell r="D468">
            <v>1</v>
          </cell>
        </row>
        <row r="469">
          <cell r="C469" t="str">
            <v>郑洁妍</v>
          </cell>
          <cell r="D469">
            <v>1</v>
          </cell>
        </row>
        <row r="470">
          <cell r="C470" t="str">
            <v>蔡倩雯</v>
          </cell>
          <cell r="D470">
            <v>1</v>
          </cell>
        </row>
        <row r="471">
          <cell r="C471" t="str">
            <v>黄欣</v>
          </cell>
          <cell r="D471">
            <v>1</v>
          </cell>
        </row>
        <row r="472">
          <cell r="C472" t="str">
            <v>黄奕琪</v>
          </cell>
          <cell r="D472">
            <v>1</v>
          </cell>
        </row>
        <row r="473">
          <cell r="C473" t="str">
            <v>李晓庆</v>
          </cell>
          <cell r="D473">
            <v>1</v>
          </cell>
        </row>
        <row r="474">
          <cell r="C474" t="str">
            <v>梁嘉辉</v>
          </cell>
          <cell r="D474">
            <v>1</v>
          </cell>
        </row>
        <row r="475">
          <cell r="C475" t="str">
            <v>林倩茵</v>
          </cell>
          <cell r="D475">
            <v>1</v>
          </cell>
        </row>
        <row r="476">
          <cell r="C476" t="str">
            <v>林士跃</v>
          </cell>
          <cell r="D476">
            <v>1</v>
          </cell>
        </row>
        <row r="477">
          <cell r="C477" t="str">
            <v>汤嘉俊</v>
          </cell>
          <cell r="D477">
            <v>1</v>
          </cell>
        </row>
        <row r="478">
          <cell r="C478" t="str">
            <v>王婉雯</v>
          </cell>
          <cell r="D478">
            <v>1</v>
          </cell>
        </row>
        <row r="479">
          <cell r="C479" t="str">
            <v>吴家慧</v>
          </cell>
          <cell r="D479">
            <v>1</v>
          </cell>
        </row>
        <row r="480">
          <cell r="C480" t="str">
            <v>许峻伟</v>
          </cell>
          <cell r="D480">
            <v>1</v>
          </cell>
        </row>
        <row r="481">
          <cell r="C481" t="str">
            <v>叶子聪</v>
          </cell>
          <cell r="D481">
            <v>1</v>
          </cell>
        </row>
        <row r="482">
          <cell r="C482" t="str">
            <v>余锦滔</v>
          </cell>
          <cell r="D482">
            <v>1</v>
          </cell>
        </row>
        <row r="483">
          <cell r="C483" t="str">
            <v>余铭铭</v>
          </cell>
          <cell r="D483">
            <v>1</v>
          </cell>
        </row>
        <row r="484">
          <cell r="C484" t="str">
            <v>曾冠杰</v>
          </cell>
          <cell r="D484">
            <v>1</v>
          </cell>
        </row>
        <row r="485">
          <cell r="C485" t="str">
            <v>张广凤</v>
          </cell>
          <cell r="D485">
            <v>1</v>
          </cell>
        </row>
        <row r="486">
          <cell r="C486" t="str">
            <v>朱伟钦</v>
          </cell>
          <cell r="D486">
            <v>1</v>
          </cell>
        </row>
        <row r="487">
          <cell r="C487" t="str">
            <v>邹欣洁</v>
          </cell>
          <cell r="D487">
            <v>1</v>
          </cell>
        </row>
        <row r="488">
          <cell r="C488" t="str">
            <v>陈襄淼</v>
          </cell>
          <cell r="D488">
            <v>1</v>
          </cell>
        </row>
        <row r="489">
          <cell r="C489" t="str">
            <v>陈梓昭</v>
          </cell>
          <cell r="D489">
            <v>1</v>
          </cell>
        </row>
        <row r="490">
          <cell r="C490" t="str">
            <v>邓莉花</v>
          </cell>
          <cell r="D490">
            <v>1</v>
          </cell>
        </row>
        <row r="491">
          <cell r="C491" t="str">
            <v>方均朗</v>
          </cell>
          <cell r="D491">
            <v>1</v>
          </cell>
        </row>
        <row r="492">
          <cell r="C492" t="str">
            <v>高子惠</v>
          </cell>
          <cell r="D492">
            <v>1</v>
          </cell>
        </row>
        <row r="493">
          <cell r="C493" t="str">
            <v>黄晓楚</v>
          </cell>
          <cell r="D493">
            <v>1</v>
          </cell>
        </row>
        <row r="494">
          <cell r="C494" t="str">
            <v>黄梓健</v>
          </cell>
          <cell r="D494">
            <v>1</v>
          </cell>
        </row>
        <row r="495">
          <cell r="C495" t="str">
            <v>李嘉俊</v>
          </cell>
          <cell r="D495">
            <v>1</v>
          </cell>
        </row>
        <row r="496">
          <cell r="C496" t="str">
            <v>李靖华</v>
          </cell>
          <cell r="D496">
            <v>1</v>
          </cell>
        </row>
        <row r="497">
          <cell r="C497" t="str">
            <v>梁丽敏</v>
          </cell>
          <cell r="D497">
            <v>1</v>
          </cell>
        </row>
        <row r="498">
          <cell r="C498" t="str">
            <v>林东清</v>
          </cell>
          <cell r="D498">
            <v>1</v>
          </cell>
        </row>
        <row r="499">
          <cell r="C499" t="str">
            <v>林润青</v>
          </cell>
          <cell r="D499">
            <v>1</v>
          </cell>
        </row>
        <row r="500">
          <cell r="C500" t="str">
            <v>刘彦彤</v>
          </cell>
          <cell r="D500">
            <v>1</v>
          </cell>
        </row>
        <row r="501">
          <cell r="C501" t="str">
            <v>娄津</v>
          </cell>
          <cell r="D501">
            <v>1</v>
          </cell>
        </row>
        <row r="502">
          <cell r="C502" t="str">
            <v>卢惠琼</v>
          </cell>
          <cell r="D502">
            <v>1</v>
          </cell>
        </row>
        <row r="503">
          <cell r="C503" t="str">
            <v>丘希雯</v>
          </cell>
          <cell r="D503">
            <v>1</v>
          </cell>
        </row>
        <row r="504">
          <cell r="C504" t="str">
            <v>沈嘉意</v>
          </cell>
          <cell r="D504">
            <v>1</v>
          </cell>
        </row>
        <row r="505">
          <cell r="C505" t="str">
            <v>杨家辉</v>
          </cell>
          <cell r="D505">
            <v>1</v>
          </cell>
        </row>
        <row r="506">
          <cell r="C506" t="str">
            <v>袁嘉龙</v>
          </cell>
          <cell r="D506">
            <v>1</v>
          </cell>
        </row>
        <row r="507">
          <cell r="C507" t="str">
            <v>郑浩霞</v>
          </cell>
          <cell r="D507">
            <v>1</v>
          </cell>
        </row>
        <row r="508">
          <cell r="C508" t="str">
            <v>郑家俊</v>
          </cell>
          <cell r="D508">
            <v>1</v>
          </cell>
        </row>
        <row r="509">
          <cell r="C509" t="str">
            <v>周华景</v>
          </cell>
          <cell r="D509">
            <v>1</v>
          </cell>
        </row>
        <row r="510">
          <cell r="C510" t="str">
            <v>杨玉苹</v>
          </cell>
          <cell r="D510">
            <v>1</v>
          </cell>
        </row>
        <row r="511">
          <cell r="C511" t="str">
            <v>林清泓</v>
          </cell>
          <cell r="D511">
            <v>1</v>
          </cell>
        </row>
        <row r="512">
          <cell r="C512" t="str">
            <v>陈皓隽</v>
          </cell>
          <cell r="D512">
            <v>1</v>
          </cell>
        </row>
        <row r="513">
          <cell r="C513" t="str">
            <v>邓竣滔</v>
          </cell>
          <cell r="D513">
            <v>1</v>
          </cell>
        </row>
        <row r="514">
          <cell r="C514" t="str">
            <v>邓俊耀</v>
          </cell>
          <cell r="D514">
            <v>1</v>
          </cell>
        </row>
        <row r="515">
          <cell r="C515" t="str">
            <v>范准</v>
          </cell>
          <cell r="D515">
            <v>1</v>
          </cell>
        </row>
        <row r="516">
          <cell r="C516" t="str">
            <v>关昊天</v>
          </cell>
          <cell r="D516">
            <v>1</v>
          </cell>
        </row>
        <row r="517">
          <cell r="C517" t="str">
            <v>侯锡波</v>
          </cell>
          <cell r="D517">
            <v>1</v>
          </cell>
        </row>
        <row r="518">
          <cell r="C518" t="str">
            <v>胡康明</v>
          </cell>
          <cell r="D518">
            <v>1</v>
          </cell>
        </row>
        <row r="519">
          <cell r="C519" t="str">
            <v>黄化</v>
          </cell>
          <cell r="D519">
            <v>1</v>
          </cell>
        </row>
        <row r="520">
          <cell r="C520" t="str">
            <v>霍颖轩</v>
          </cell>
          <cell r="D520">
            <v>1</v>
          </cell>
        </row>
        <row r="521">
          <cell r="C521" t="str">
            <v>赖培锋</v>
          </cell>
          <cell r="D521">
            <v>1</v>
          </cell>
        </row>
        <row r="522">
          <cell r="C522" t="str">
            <v>李俊锋</v>
          </cell>
          <cell r="D522">
            <v>1</v>
          </cell>
        </row>
        <row r="523">
          <cell r="C523" t="str">
            <v>梁诗敏</v>
          </cell>
          <cell r="D523">
            <v>1</v>
          </cell>
        </row>
        <row r="524">
          <cell r="C524" t="str">
            <v>唐昊</v>
          </cell>
          <cell r="D524">
            <v>1</v>
          </cell>
        </row>
        <row r="525">
          <cell r="C525" t="str">
            <v>温培权</v>
          </cell>
          <cell r="D525">
            <v>1</v>
          </cell>
        </row>
        <row r="526">
          <cell r="C526" t="str">
            <v>吴丹娜</v>
          </cell>
          <cell r="D526">
            <v>1</v>
          </cell>
        </row>
        <row r="527">
          <cell r="C527" t="str">
            <v>谢妍婷</v>
          </cell>
          <cell r="D527">
            <v>1</v>
          </cell>
        </row>
        <row r="528">
          <cell r="C528" t="str">
            <v>谢智锋</v>
          </cell>
          <cell r="D528">
            <v>1</v>
          </cell>
        </row>
        <row r="529">
          <cell r="C529" t="str">
            <v>许祥达</v>
          </cell>
          <cell r="D529">
            <v>1</v>
          </cell>
        </row>
        <row r="530">
          <cell r="C530" t="str">
            <v>赵君行</v>
          </cell>
          <cell r="D530">
            <v>1</v>
          </cell>
        </row>
        <row r="531">
          <cell r="C531" t="str">
            <v>郑东涛</v>
          </cell>
          <cell r="D531">
            <v>1</v>
          </cell>
        </row>
        <row r="532">
          <cell r="C532" t="str">
            <v>陈海威</v>
          </cell>
          <cell r="D532">
            <v>1</v>
          </cell>
        </row>
        <row r="533">
          <cell r="C533" t="str">
            <v>陈络祺</v>
          </cell>
          <cell r="D533">
            <v>1</v>
          </cell>
        </row>
        <row r="534">
          <cell r="C534" t="str">
            <v>程安楠</v>
          </cell>
          <cell r="D534">
            <v>1</v>
          </cell>
        </row>
        <row r="535">
          <cell r="C535" t="str">
            <v>江翊行</v>
          </cell>
          <cell r="D535">
            <v>1</v>
          </cell>
        </row>
        <row r="536">
          <cell r="C536" t="str">
            <v>蓝威</v>
          </cell>
          <cell r="D536">
            <v>1</v>
          </cell>
        </row>
        <row r="537">
          <cell r="C537" t="str">
            <v>李浩</v>
          </cell>
          <cell r="D537">
            <v>1</v>
          </cell>
        </row>
        <row r="538">
          <cell r="C538" t="str">
            <v>李伟文</v>
          </cell>
          <cell r="D538">
            <v>1</v>
          </cell>
        </row>
        <row r="539">
          <cell r="C539" t="str">
            <v>李栩森</v>
          </cell>
          <cell r="D539">
            <v>1</v>
          </cell>
        </row>
        <row r="540">
          <cell r="C540" t="str">
            <v>梁毅滨</v>
          </cell>
          <cell r="D540">
            <v>1</v>
          </cell>
        </row>
        <row r="541">
          <cell r="C541" t="str">
            <v>梁哲</v>
          </cell>
          <cell r="D541">
            <v>1</v>
          </cell>
        </row>
        <row r="542">
          <cell r="C542" t="str">
            <v>林良政</v>
          </cell>
          <cell r="D542">
            <v>1</v>
          </cell>
        </row>
        <row r="543">
          <cell r="C543" t="str">
            <v>刘晓龙</v>
          </cell>
          <cell r="D543">
            <v>1</v>
          </cell>
        </row>
        <row r="544">
          <cell r="C544" t="str">
            <v>宁丽娟</v>
          </cell>
          <cell r="D544">
            <v>1</v>
          </cell>
        </row>
        <row r="545">
          <cell r="C545" t="str">
            <v>钱锦盛</v>
          </cell>
          <cell r="D545">
            <v>1</v>
          </cell>
        </row>
        <row r="546">
          <cell r="C546" t="str">
            <v>王天天</v>
          </cell>
          <cell r="D546">
            <v>1</v>
          </cell>
        </row>
        <row r="547">
          <cell r="C547" t="str">
            <v>项志坚</v>
          </cell>
          <cell r="D547">
            <v>1</v>
          </cell>
        </row>
        <row r="548">
          <cell r="C548" t="str">
            <v>尹俊熙</v>
          </cell>
          <cell r="D548">
            <v>1</v>
          </cell>
        </row>
        <row r="549">
          <cell r="C549" t="str">
            <v>钟铭璇</v>
          </cell>
          <cell r="D549">
            <v>1</v>
          </cell>
        </row>
        <row r="550">
          <cell r="C550" t="str">
            <v>陈浩宏</v>
          </cell>
          <cell r="D550">
            <v>1</v>
          </cell>
        </row>
        <row r="551">
          <cell r="C551" t="str">
            <v>陈骏嘉</v>
          </cell>
          <cell r="D551">
            <v>1</v>
          </cell>
        </row>
        <row r="552">
          <cell r="C552" t="str">
            <v>陈希龙</v>
          </cell>
          <cell r="D552">
            <v>1</v>
          </cell>
        </row>
        <row r="553">
          <cell r="C553" t="str">
            <v>樊璐</v>
          </cell>
          <cell r="D553">
            <v>1</v>
          </cell>
        </row>
        <row r="554">
          <cell r="C554" t="str">
            <v>何啟铭</v>
          </cell>
          <cell r="D554">
            <v>1</v>
          </cell>
        </row>
        <row r="555">
          <cell r="C555" t="str">
            <v>黄柳</v>
          </cell>
          <cell r="D555">
            <v>1</v>
          </cell>
        </row>
        <row r="556">
          <cell r="C556" t="str">
            <v>黄颖昕</v>
          </cell>
          <cell r="D556">
            <v>1</v>
          </cell>
        </row>
        <row r="557">
          <cell r="C557" t="str">
            <v>李衡</v>
          </cell>
          <cell r="D557">
            <v>1</v>
          </cell>
        </row>
        <row r="558">
          <cell r="C558" t="str">
            <v>李明阳</v>
          </cell>
          <cell r="D558">
            <v>1</v>
          </cell>
        </row>
        <row r="559">
          <cell r="C559" t="str">
            <v>梁超伟</v>
          </cell>
          <cell r="D559">
            <v>1</v>
          </cell>
        </row>
        <row r="560">
          <cell r="C560" t="str">
            <v>罗倩嫦</v>
          </cell>
          <cell r="D560">
            <v>1</v>
          </cell>
        </row>
        <row r="561">
          <cell r="C561" t="str">
            <v>马一航</v>
          </cell>
          <cell r="D561">
            <v>1</v>
          </cell>
        </row>
        <row r="562">
          <cell r="C562" t="str">
            <v>区峻宁</v>
          </cell>
          <cell r="D562">
            <v>1</v>
          </cell>
        </row>
        <row r="563">
          <cell r="C563" t="str">
            <v>石根</v>
          </cell>
          <cell r="D563">
            <v>1</v>
          </cell>
        </row>
        <row r="564">
          <cell r="C564" t="str">
            <v>王志</v>
          </cell>
          <cell r="D564">
            <v>1</v>
          </cell>
        </row>
        <row r="565">
          <cell r="C565" t="str">
            <v>杨文洲</v>
          </cell>
          <cell r="D565">
            <v>1</v>
          </cell>
        </row>
        <row r="566">
          <cell r="C566" t="str">
            <v>赵家乐</v>
          </cell>
          <cell r="D566">
            <v>1</v>
          </cell>
        </row>
        <row r="567">
          <cell r="C567" t="str">
            <v>郑密密</v>
          </cell>
          <cell r="D567">
            <v>1</v>
          </cell>
        </row>
        <row r="568">
          <cell r="C568" t="str">
            <v>郑植文</v>
          </cell>
          <cell r="D568">
            <v>1</v>
          </cell>
        </row>
        <row r="569">
          <cell r="C569" t="str">
            <v>邹祖鹏</v>
          </cell>
          <cell r="D569">
            <v>1</v>
          </cell>
        </row>
        <row r="570">
          <cell r="C570" t="str">
            <v>陈萌</v>
          </cell>
          <cell r="D570">
            <v>1</v>
          </cell>
        </row>
        <row r="571">
          <cell r="C571" t="str">
            <v>何文浩</v>
          </cell>
          <cell r="D571">
            <v>1</v>
          </cell>
        </row>
        <row r="572">
          <cell r="C572" t="str">
            <v>胡杰成</v>
          </cell>
          <cell r="D572">
            <v>1</v>
          </cell>
        </row>
        <row r="573">
          <cell r="C573" t="str">
            <v>江河潮</v>
          </cell>
          <cell r="D573">
            <v>1</v>
          </cell>
        </row>
        <row r="574">
          <cell r="C574" t="str">
            <v>赖洁婕</v>
          </cell>
          <cell r="D574">
            <v>1</v>
          </cell>
        </row>
        <row r="575">
          <cell r="C575" t="str">
            <v>李炳超</v>
          </cell>
          <cell r="D575">
            <v>1</v>
          </cell>
        </row>
        <row r="576">
          <cell r="C576" t="str">
            <v>刘洁镟</v>
          </cell>
          <cell r="D576">
            <v>1</v>
          </cell>
        </row>
        <row r="577">
          <cell r="C577" t="str">
            <v>刘琦雨</v>
          </cell>
          <cell r="D577">
            <v>1</v>
          </cell>
        </row>
        <row r="578">
          <cell r="C578" t="str">
            <v>吕旭文</v>
          </cell>
          <cell r="D578">
            <v>1</v>
          </cell>
        </row>
        <row r="579">
          <cell r="C579" t="str">
            <v>彭双智</v>
          </cell>
          <cell r="D579">
            <v>1</v>
          </cell>
        </row>
        <row r="580">
          <cell r="C580" t="str">
            <v>王龙</v>
          </cell>
          <cell r="D580">
            <v>1</v>
          </cell>
        </row>
        <row r="581">
          <cell r="C581" t="str">
            <v>温宇琛</v>
          </cell>
          <cell r="D581">
            <v>1</v>
          </cell>
        </row>
        <row r="582">
          <cell r="C582" t="str">
            <v>冼翠婷</v>
          </cell>
          <cell r="D582">
            <v>1</v>
          </cell>
        </row>
        <row r="583">
          <cell r="C583" t="str">
            <v>曾嘉浩</v>
          </cell>
          <cell r="D583">
            <v>1</v>
          </cell>
        </row>
        <row r="584">
          <cell r="C584" t="str">
            <v>卜国前</v>
          </cell>
          <cell r="D584">
            <v>1</v>
          </cell>
        </row>
        <row r="585">
          <cell r="C585" t="str">
            <v>陈兵</v>
          </cell>
          <cell r="D585">
            <v>1</v>
          </cell>
        </row>
        <row r="586">
          <cell r="C586" t="str">
            <v>陈慧根</v>
          </cell>
          <cell r="D586">
            <v>1</v>
          </cell>
        </row>
        <row r="587">
          <cell r="C587" t="str">
            <v>陈晴朗</v>
          </cell>
          <cell r="D587">
            <v>1</v>
          </cell>
        </row>
        <row r="588">
          <cell r="C588" t="str">
            <v>何雅诗</v>
          </cell>
          <cell r="D588">
            <v>1</v>
          </cell>
        </row>
        <row r="589">
          <cell r="C589" t="str">
            <v>黄超</v>
          </cell>
          <cell r="D589">
            <v>1</v>
          </cell>
        </row>
        <row r="590">
          <cell r="C590" t="str">
            <v>黄子麟</v>
          </cell>
          <cell r="D590">
            <v>1</v>
          </cell>
        </row>
        <row r="591">
          <cell r="C591" t="str">
            <v>黎捷</v>
          </cell>
          <cell r="D591">
            <v>1</v>
          </cell>
        </row>
        <row r="592">
          <cell r="C592" t="str">
            <v>李睿</v>
          </cell>
          <cell r="D592">
            <v>1</v>
          </cell>
        </row>
        <row r="593">
          <cell r="C593" t="str">
            <v>李展鹏</v>
          </cell>
          <cell r="D593">
            <v>1</v>
          </cell>
        </row>
        <row r="594">
          <cell r="C594" t="str">
            <v>梁学彬</v>
          </cell>
          <cell r="D594">
            <v>1</v>
          </cell>
        </row>
        <row r="595">
          <cell r="C595" t="str">
            <v>林伟源</v>
          </cell>
          <cell r="D595">
            <v>1</v>
          </cell>
        </row>
        <row r="596">
          <cell r="C596" t="str">
            <v>魏锦旺</v>
          </cell>
          <cell r="D596">
            <v>1</v>
          </cell>
        </row>
        <row r="597">
          <cell r="C597" t="str">
            <v>张瑞华</v>
          </cell>
          <cell r="D597">
            <v>1</v>
          </cell>
        </row>
        <row r="598">
          <cell r="C598" t="str">
            <v>蔡佳杰</v>
          </cell>
          <cell r="D598">
            <v>1</v>
          </cell>
        </row>
        <row r="599">
          <cell r="C599" t="str">
            <v>冯铭昌</v>
          </cell>
          <cell r="D599">
            <v>1</v>
          </cell>
        </row>
        <row r="600">
          <cell r="C600" t="str">
            <v>韩毅</v>
          </cell>
          <cell r="D600">
            <v>1</v>
          </cell>
        </row>
        <row r="601">
          <cell r="C601" t="str">
            <v>黄晖豪</v>
          </cell>
          <cell r="D601">
            <v>1</v>
          </cell>
        </row>
        <row r="602">
          <cell r="C602" t="str">
            <v>李楚晨</v>
          </cell>
          <cell r="D602">
            <v>1</v>
          </cell>
        </row>
        <row r="603">
          <cell r="C603" t="str">
            <v>李兴阳</v>
          </cell>
          <cell r="D603">
            <v>1</v>
          </cell>
        </row>
        <row r="604">
          <cell r="C604" t="str">
            <v>李哲玮</v>
          </cell>
          <cell r="D604">
            <v>1</v>
          </cell>
        </row>
        <row r="605">
          <cell r="C605" t="str">
            <v>卢森宇</v>
          </cell>
          <cell r="D605">
            <v>1</v>
          </cell>
        </row>
        <row r="606">
          <cell r="C606" t="str">
            <v>罗晓玲</v>
          </cell>
          <cell r="D606">
            <v>1</v>
          </cell>
        </row>
        <row r="607">
          <cell r="C607" t="str">
            <v>马嘉辉</v>
          </cell>
          <cell r="D607">
            <v>1</v>
          </cell>
        </row>
        <row r="608">
          <cell r="C608" t="str">
            <v>欧俊杰</v>
          </cell>
          <cell r="D608">
            <v>1</v>
          </cell>
        </row>
        <row r="609">
          <cell r="C609" t="str">
            <v>卫泽骏</v>
          </cell>
          <cell r="D609">
            <v>1</v>
          </cell>
        </row>
        <row r="610">
          <cell r="C610" t="str">
            <v>夏廷彰</v>
          </cell>
          <cell r="D610">
            <v>1</v>
          </cell>
        </row>
        <row r="611">
          <cell r="C611" t="str">
            <v>冼英杰</v>
          </cell>
          <cell r="D611">
            <v>1</v>
          </cell>
        </row>
        <row r="612">
          <cell r="C612" t="str">
            <v>杨淮键</v>
          </cell>
          <cell r="D612">
            <v>1</v>
          </cell>
        </row>
        <row r="613">
          <cell r="C613" t="str">
            <v>陈楷瀚</v>
          </cell>
          <cell r="D613">
            <v>1</v>
          </cell>
        </row>
        <row r="614">
          <cell r="C614" t="str">
            <v>陈滢</v>
          </cell>
          <cell r="D614">
            <v>1</v>
          </cell>
        </row>
        <row r="615">
          <cell r="C615" t="str">
            <v>耿远明</v>
          </cell>
          <cell r="D615">
            <v>1</v>
          </cell>
        </row>
        <row r="616">
          <cell r="C616" t="str">
            <v>管林筠</v>
          </cell>
          <cell r="D616">
            <v>1</v>
          </cell>
        </row>
        <row r="617">
          <cell r="C617" t="str">
            <v>黄安诚</v>
          </cell>
          <cell r="D617">
            <v>1</v>
          </cell>
        </row>
        <row r="618">
          <cell r="C618" t="str">
            <v>黄彦辉</v>
          </cell>
          <cell r="D618">
            <v>1</v>
          </cell>
        </row>
        <row r="619">
          <cell r="C619" t="str">
            <v>黄智斌</v>
          </cell>
          <cell r="D619">
            <v>1</v>
          </cell>
        </row>
        <row r="620">
          <cell r="C620" t="str">
            <v>梁光浩</v>
          </cell>
          <cell r="D620">
            <v>1</v>
          </cell>
        </row>
        <row r="621">
          <cell r="C621" t="str">
            <v>梁浩俊</v>
          </cell>
          <cell r="D621">
            <v>1</v>
          </cell>
        </row>
        <row r="622">
          <cell r="C622" t="str">
            <v>林怡琳</v>
          </cell>
          <cell r="D622">
            <v>1</v>
          </cell>
        </row>
        <row r="623">
          <cell r="C623" t="str">
            <v>潘泽明</v>
          </cell>
          <cell r="D623">
            <v>1</v>
          </cell>
        </row>
        <row r="624">
          <cell r="C624" t="str">
            <v>吴梓浩</v>
          </cell>
          <cell r="D624">
            <v>1</v>
          </cell>
        </row>
        <row r="625">
          <cell r="C625" t="str">
            <v>熊家民</v>
          </cell>
          <cell r="D625">
            <v>1</v>
          </cell>
        </row>
        <row r="626">
          <cell r="C626" t="str">
            <v>袁欣哲</v>
          </cell>
          <cell r="D626">
            <v>1</v>
          </cell>
        </row>
        <row r="627">
          <cell r="C627" t="str">
            <v>郑灿升</v>
          </cell>
          <cell r="D627">
            <v>1</v>
          </cell>
        </row>
        <row r="628">
          <cell r="C628" t="str">
            <v>陈彪</v>
          </cell>
          <cell r="D628">
            <v>1</v>
          </cell>
        </row>
        <row r="629">
          <cell r="C629" t="str">
            <v>陈晓宇</v>
          </cell>
          <cell r="D629">
            <v>1</v>
          </cell>
        </row>
        <row r="630">
          <cell r="C630" t="str">
            <v>华明海</v>
          </cell>
          <cell r="D630">
            <v>1</v>
          </cell>
        </row>
        <row r="631">
          <cell r="C631" t="str">
            <v>靳梦芽</v>
          </cell>
          <cell r="D631">
            <v>1</v>
          </cell>
        </row>
        <row r="632">
          <cell r="C632" t="str">
            <v>李文佳</v>
          </cell>
          <cell r="D632">
            <v>1</v>
          </cell>
        </row>
        <row r="633">
          <cell r="C633" t="str">
            <v>李钰雯</v>
          </cell>
          <cell r="D633">
            <v>1</v>
          </cell>
        </row>
        <row r="634">
          <cell r="C634" t="str">
            <v>刘奇</v>
          </cell>
          <cell r="D634">
            <v>1</v>
          </cell>
        </row>
        <row r="635">
          <cell r="C635" t="str">
            <v>彭皖宁</v>
          </cell>
          <cell r="D635">
            <v>1</v>
          </cell>
        </row>
        <row r="636">
          <cell r="C636" t="str">
            <v>丘鹏荣</v>
          </cell>
          <cell r="D636">
            <v>1</v>
          </cell>
        </row>
        <row r="637">
          <cell r="C637" t="str">
            <v>丘淑芬</v>
          </cell>
          <cell r="D637">
            <v>1</v>
          </cell>
        </row>
        <row r="638">
          <cell r="C638" t="str">
            <v>宋文穗</v>
          </cell>
          <cell r="D638">
            <v>1</v>
          </cell>
        </row>
        <row r="639">
          <cell r="C639" t="str">
            <v>唐华</v>
          </cell>
          <cell r="D639">
            <v>1</v>
          </cell>
        </row>
        <row r="640">
          <cell r="C640" t="str">
            <v>汤志昊</v>
          </cell>
          <cell r="D640">
            <v>1</v>
          </cell>
        </row>
        <row r="641">
          <cell r="C641" t="str">
            <v>魏风</v>
          </cell>
          <cell r="D641">
            <v>1</v>
          </cell>
        </row>
        <row r="642">
          <cell r="C642" t="str">
            <v>殷浩峰</v>
          </cell>
          <cell r="D642">
            <v>1</v>
          </cell>
        </row>
        <row r="643">
          <cell r="C643" t="str">
            <v>曾浩荣</v>
          </cell>
          <cell r="D643">
            <v>1</v>
          </cell>
        </row>
        <row r="644">
          <cell r="C644" t="str">
            <v>曾祥炜</v>
          </cell>
          <cell r="D644">
            <v>1</v>
          </cell>
        </row>
        <row r="645">
          <cell r="C645" t="str">
            <v>郑嘉豪</v>
          </cell>
          <cell r="D645">
            <v>1</v>
          </cell>
        </row>
        <row r="646">
          <cell r="C646" t="str">
            <v>蔡伟强</v>
          </cell>
          <cell r="D646">
            <v>1</v>
          </cell>
        </row>
        <row r="647">
          <cell r="C647" t="str">
            <v>陈秋竺</v>
          </cell>
          <cell r="D647">
            <v>1</v>
          </cell>
        </row>
        <row r="648">
          <cell r="C648" t="str">
            <v>陈星艮</v>
          </cell>
          <cell r="D648">
            <v>1</v>
          </cell>
        </row>
        <row r="649">
          <cell r="C649" t="str">
            <v>段先明</v>
          </cell>
          <cell r="D649">
            <v>1</v>
          </cell>
        </row>
        <row r="650">
          <cell r="C650" t="str">
            <v>冯安生</v>
          </cell>
          <cell r="D650">
            <v>1</v>
          </cell>
        </row>
        <row r="651">
          <cell r="C651" t="str">
            <v>高凌</v>
          </cell>
          <cell r="D651">
            <v>1</v>
          </cell>
        </row>
        <row r="652">
          <cell r="C652" t="str">
            <v>景利港</v>
          </cell>
          <cell r="D652">
            <v>1</v>
          </cell>
        </row>
        <row r="653">
          <cell r="C653" t="str">
            <v>李福</v>
          </cell>
          <cell r="D653">
            <v>1</v>
          </cell>
        </row>
        <row r="654">
          <cell r="C654" t="str">
            <v>李渝龙</v>
          </cell>
          <cell r="D654">
            <v>1</v>
          </cell>
        </row>
        <row r="655">
          <cell r="C655" t="str">
            <v>林晓彤</v>
          </cell>
          <cell r="D655">
            <v>1</v>
          </cell>
        </row>
        <row r="656">
          <cell r="C656" t="str">
            <v>伦乃国</v>
          </cell>
          <cell r="D656">
            <v>1</v>
          </cell>
        </row>
        <row r="657">
          <cell r="C657" t="str">
            <v>谭启辰</v>
          </cell>
          <cell r="D657">
            <v>1</v>
          </cell>
        </row>
        <row r="658">
          <cell r="C658" t="str">
            <v>吴满佳</v>
          </cell>
          <cell r="D658">
            <v>1</v>
          </cell>
        </row>
        <row r="659">
          <cell r="C659" t="str">
            <v>喻雅玲</v>
          </cell>
          <cell r="D659">
            <v>1</v>
          </cell>
        </row>
        <row r="660">
          <cell r="C660" t="str">
            <v>张泽宇</v>
          </cell>
          <cell r="D660">
            <v>1</v>
          </cell>
        </row>
        <row r="661">
          <cell r="C661" t="str">
            <v>赵少川</v>
          </cell>
          <cell r="D661">
            <v>1</v>
          </cell>
        </row>
        <row r="662">
          <cell r="C662" t="str">
            <v>钟泓皓</v>
          </cell>
          <cell r="D662">
            <v>1</v>
          </cell>
        </row>
        <row r="663">
          <cell r="C663" t="str">
            <v>周哲</v>
          </cell>
          <cell r="D663">
            <v>1</v>
          </cell>
        </row>
        <row r="664">
          <cell r="C664" t="str">
            <v>朱浩</v>
          </cell>
          <cell r="D664">
            <v>1</v>
          </cell>
        </row>
        <row r="665">
          <cell r="C665" t="str">
            <v>陈俊锋</v>
          </cell>
          <cell r="D665">
            <v>1</v>
          </cell>
        </row>
        <row r="666">
          <cell r="C666" t="str">
            <v>陈靓</v>
          </cell>
          <cell r="D666">
            <v>1</v>
          </cell>
        </row>
        <row r="667">
          <cell r="C667" t="str">
            <v>邓斌</v>
          </cell>
          <cell r="D667">
            <v>1</v>
          </cell>
        </row>
        <row r="668">
          <cell r="C668" t="str">
            <v>高寒</v>
          </cell>
          <cell r="D668">
            <v>1</v>
          </cell>
        </row>
        <row r="669">
          <cell r="C669" t="str">
            <v>黄锦秀</v>
          </cell>
          <cell r="D669">
            <v>1</v>
          </cell>
        </row>
        <row r="670">
          <cell r="C670" t="str">
            <v>江国坤</v>
          </cell>
          <cell r="D670">
            <v>1</v>
          </cell>
        </row>
        <row r="671">
          <cell r="C671" t="str">
            <v>李广</v>
          </cell>
          <cell r="D671">
            <v>1</v>
          </cell>
        </row>
        <row r="672">
          <cell r="C672" t="str">
            <v>梁炜轩</v>
          </cell>
          <cell r="D672">
            <v>1</v>
          </cell>
        </row>
        <row r="673">
          <cell r="C673" t="str">
            <v>梁轩源</v>
          </cell>
          <cell r="D673">
            <v>1</v>
          </cell>
        </row>
        <row r="674">
          <cell r="C674" t="str">
            <v>罗建华</v>
          </cell>
          <cell r="D674">
            <v>1</v>
          </cell>
        </row>
        <row r="675">
          <cell r="C675" t="str">
            <v>潘泓泽</v>
          </cell>
          <cell r="D675">
            <v>1</v>
          </cell>
        </row>
        <row r="676">
          <cell r="C676" t="str">
            <v>尚柯辰</v>
          </cell>
          <cell r="D676">
            <v>1</v>
          </cell>
        </row>
        <row r="677">
          <cell r="C677" t="str">
            <v>苏胤行</v>
          </cell>
          <cell r="D677">
            <v>1</v>
          </cell>
        </row>
        <row r="678">
          <cell r="C678" t="str">
            <v>吴壮</v>
          </cell>
          <cell r="D678">
            <v>1</v>
          </cell>
        </row>
        <row r="679">
          <cell r="C679" t="str">
            <v>颜可达</v>
          </cell>
          <cell r="D679">
            <v>1</v>
          </cell>
        </row>
        <row r="680">
          <cell r="C680" t="str">
            <v>杨青山</v>
          </cell>
          <cell r="D680">
            <v>1</v>
          </cell>
        </row>
        <row r="681">
          <cell r="C681" t="str">
            <v>杨育晓</v>
          </cell>
          <cell r="D681">
            <v>1</v>
          </cell>
        </row>
        <row r="682">
          <cell r="C682" t="str">
            <v>易碧良</v>
          </cell>
          <cell r="D682">
            <v>1</v>
          </cell>
        </row>
        <row r="683">
          <cell r="C683" t="str">
            <v>曾繁东</v>
          </cell>
          <cell r="D683">
            <v>1</v>
          </cell>
        </row>
        <row r="684">
          <cell r="C684" t="str">
            <v>张丽君</v>
          </cell>
          <cell r="D684">
            <v>1</v>
          </cell>
        </row>
        <row r="685">
          <cell r="C685" t="str">
            <v>钟嘉壕</v>
          </cell>
          <cell r="D685">
            <v>1</v>
          </cell>
        </row>
        <row r="686">
          <cell r="C686" t="str">
            <v>蔡婉玲</v>
          </cell>
          <cell r="D686">
            <v>1</v>
          </cell>
        </row>
        <row r="687">
          <cell r="C687" t="str">
            <v>陈长青</v>
          </cell>
          <cell r="D687">
            <v>1</v>
          </cell>
        </row>
        <row r="688">
          <cell r="C688" t="str">
            <v>陈贤可</v>
          </cell>
          <cell r="D688">
            <v>1</v>
          </cell>
        </row>
        <row r="689">
          <cell r="C689" t="str">
            <v>陈泽辉</v>
          </cell>
          <cell r="D689">
            <v>1</v>
          </cell>
        </row>
        <row r="690">
          <cell r="C690" t="str">
            <v>董方琪</v>
          </cell>
          <cell r="D690">
            <v>1</v>
          </cell>
        </row>
        <row r="691">
          <cell r="C691" t="str">
            <v>何俊晓</v>
          </cell>
          <cell r="D691">
            <v>1</v>
          </cell>
        </row>
        <row r="692">
          <cell r="C692" t="str">
            <v>何毅贤</v>
          </cell>
          <cell r="D692">
            <v>1</v>
          </cell>
        </row>
        <row r="693">
          <cell r="C693" t="str">
            <v>洪竞涛</v>
          </cell>
          <cell r="D693">
            <v>1</v>
          </cell>
        </row>
        <row r="694">
          <cell r="C694" t="str">
            <v>梁旭荣</v>
          </cell>
          <cell r="D694">
            <v>1</v>
          </cell>
        </row>
        <row r="695">
          <cell r="C695" t="str">
            <v>刘鸿搏</v>
          </cell>
          <cell r="D695">
            <v>1</v>
          </cell>
        </row>
        <row r="696">
          <cell r="C696" t="str">
            <v>罗泊麟</v>
          </cell>
          <cell r="D696">
            <v>1</v>
          </cell>
        </row>
        <row r="697">
          <cell r="C697" t="str">
            <v>彭若彤</v>
          </cell>
          <cell r="D697">
            <v>1</v>
          </cell>
        </row>
        <row r="698">
          <cell r="C698" t="str">
            <v>王兆禧</v>
          </cell>
          <cell r="D698">
            <v>1</v>
          </cell>
        </row>
        <row r="699">
          <cell r="C699" t="str">
            <v>伍子龙</v>
          </cell>
          <cell r="D699">
            <v>1</v>
          </cell>
        </row>
        <row r="700">
          <cell r="C700" t="str">
            <v>杨静绒</v>
          </cell>
          <cell r="D700">
            <v>1</v>
          </cell>
        </row>
        <row r="701">
          <cell r="C701" t="str">
            <v>杨欣婷</v>
          </cell>
          <cell r="D701">
            <v>1</v>
          </cell>
        </row>
        <row r="702">
          <cell r="C702" t="str">
            <v>袁绰琪</v>
          </cell>
          <cell r="D702">
            <v>1</v>
          </cell>
        </row>
        <row r="703">
          <cell r="C703" t="str">
            <v>张文伟</v>
          </cell>
          <cell r="D703">
            <v>1</v>
          </cell>
        </row>
        <row r="704">
          <cell r="C704" t="str">
            <v>张妤</v>
          </cell>
          <cell r="D704">
            <v>1</v>
          </cell>
        </row>
        <row r="705">
          <cell r="C705" t="str">
            <v>张珍</v>
          </cell>
          <cell r="D705">
            <v>1</v>
          </cell>
        </row>
        <row r="706">
          <cell r="C706" t="str">
            <v>赵昱贤</v>
          </cell>
          <cell r="D706">
            <v>1</v>
          </cell>
        </row>
        <row r="707">
          <cell r="C707" t="str">
            <v>蔡旭禧</v>
          </cell>
          <cell r="D707">
            <v>1</v>
          </cell>
        </row>
        <row r="708">
          <cell r="C708" t="str">
            <v>陈爱齐</v>
          </cell>
          <cell r="D708">
            <v>1</v>
          </cell>
        </row>
        <row r="709">
          <cell r="C709" t="str">
            <v>陈俊廷</v>
          </cell>
          <cell r="D709">
            <v>1</v>
          </cell>
        </row>
        <row r="710">
          <cell r="C710" t="str">
            <v>陈晓怡</v>
          </cell>
          <cell r="D710">
            <v>1</v>
          </cell>
        </row>
        <row r="711">
          <cell r="C711" t="str">
            <v>陈雪冰</v>
          </cell>
          <cell r="D711">
            <v>1</v>
          </cell>
        </row>
        <row r="712">
          <cell r="C712" t="str">
            <v>陈钰涵</v>
          </cell>
          <cell r="D712">
            <v>1</v>
          </cell>
        </row>
        <row r="713">
          <cell r="C713" t="str">
            <v>戴泽璇</v>
          </cell>
          <cell r="D713">
            <v>1</v>
          </cell>
        </row>
        <row r="714">
          <cell r="C714" t="str">
            <v>范泽生</v>
          </cell>
          <cell r="D714">
            <v>1</v>
          </cell>
        </row>
        <row r="715">
          <cell r="C715" t="str">
            <v>黄雅雯</v>
          </cell>
          <cell r="D715">
            <v>1</v>
          </cell>
        </row>
        <row r="716">
          <cell r="C716" t="str">
            <v>李思露</v>
          </cell>
          <cell r="D716">
            <v>1</v>
          </cell>
        </row>
        <row r="717">
          <cell r="C717" t="str">
            <v>郑配天</v>
          </cell>
          <cell r="D717">
            <v>1</v>
          </cell>
        </row>
        <row r="718">
          <cell r="C718" t="str">
            <v>周琳绘</v>
          </cell>
          <cell r="D718">
            <v>1</v>
          </cell>
        </row>
        <row r="719">
          <cell r="C719" t="str">
            <v>朱海琳</v>
          </cell>
          <cell r="D719">
            <v>1</v>
          </cell>
        </row>
        <row r="720">
          <cell r="C720" t="str">
            <v>郭映雪</v>
          </cell>
          <cell r="D720">
            <v>1</v>
          </cell>
        </row>
        <row r="721">
          <cell r="C721" t="str">
            <v>万世凌</v>
          </cell>
          <cell r="D721">
            <v>1</v>
          </cell>
        </row>
        <row r="722">
          <cell r="C722" t="str">
            <v>彭加敏</v>
          </cell>
          <cell r="D722">
            <v>1</v>
          </cell>
        </row>
        <row r="723">
          <cell r="C723" t="str">
            <v>梁泽棠</v>
          </cell>
          <cell r="D723">
            <v>1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  <sheetName val="16"/>
      <sheetName val="17"/>
      <sheetName val="18"/>
      <sheetName val="体侧合格"/>
      <sheetName val="挂科"/>
      <sheetName val="标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 t="str">
            <v>蒋雯雯</v>
          </cell>
          <cell r="D2" t="str">
            <v>挂科</v>
          </cell>
        </row>
        <row r="3">
          <cell r="C3" t="str">
            <v>梁力为</v>
          </cell>
          <cell r="D3" t="str">
            <v>挂科</v>
          </cell>
        </row>
        <row r="4">
          <cell r="C4" t="str">
            <v>邝子坤</v>
          </cell>
          <cell r="D4" t="str">
            <v>挂科</v>
          </cell>
        </row>
        <row r="5">
          <cell r="C5" t="str">
            <v>廖涵裕</v>
          </cell>
          <cell r="D5" t="str">
            <v>挂科</v>
          </cell>
        </row>
        <row r="6">
          <cell r="C6" t="str">
            <v>施兆远</v>
          </cell>
          <cell r="D6" t="str">
            <v>挂科</v>
          </cell>
        </row>
        <row r="7">
          <cell r="C7" t="str">
            <v>张珍</v>
          </cell>
          <cell r="D7" t="str">
            <v>挂科</v>
          </cell>
        </row>
        <row r="8">
          <cell r="C8" t="str">
            <v>伍子龙</v>
          </cell>
          <cell r="D8" t="str">
            <v>挂科</v>
          </cell>
        </row>
        <row r="9">
          <cell r="C9" t="str">
            <v>王兆禧</v>
          </cell>
          <cell r="D9" t="str">
            <v>挂科</v>
          </cell>
        </row>
        <row r="10">
          <cell r="C10" t="str">
            <v>罗泊麟</v>
          </cell>
          <cell r="D10" t="str">
            <v>挂科</v>
          </cell>
        </row>
        <row r="11">
          <cell r="C11" t="str">
            <v>刘鸿搏</v>
          </cell>
          <cell r="D11" t="str">
            <v>挂科</v>
          </cell>
        </row>
        <row r="12">
          <cell r="C12" t="str">
            <v>梁旭荣</v>
          </cell>
          <cell r="D12" t="str">
            <v>挂科</v>
          </cell>
        </row>
        <row r="13">
          <cell r="C13" t="str">
            <v>梁力为</v>
          </cell>
          <cell r="D13" t="str">
            <v>挂科</v>
          </cell>
        </row>
        <row r="14">
          <cell r="C14" t="str">
            <v>邝子坤</v>
          </cell>
          <cell r="D14" t="str">
            <v>挂科</v>
          </cell>
        </row>
        <row r="15">
          <cell r="C15" t="str">
            <v>洪竞涛</v>
          </cell>
          <cell r="D15" t="str">
            <v>挂科</v>
          </cell>
        </row>
        <row r="16">
          <cell r="C16" t="str">
            <v>陈泽辉</v>
          </cell>
          <cell r="D16" t="str">
            <v>挂科</v>
          </cell>
        </row>
        <row r="17">
          <cell r="C17" t="str">
            <v>杨云龙</v>
          </cell>
          <cell r="D17" t="str">
            <v>挂科</v>
          </cell>
        </row>
        <row r="18">
          <cell r="C18" t="str">
            <v>江国坤</v>
          </cell>
          <cell r="D18" t="str">
            <v>挂科</v>
          </cell>
        </row>
        <row r="19">
          <cell r="C19" t="str">
            <v>萧尔澎</v>
          </cell>
          <cell r="D19" t="str">
            <v>挂科</v>
          </cell>
        </row>
        <row r="20">
          <cell r="C20" t="str">
            <v>罗昊</v>
          </cell>
          <cell r="D20" t="str">
            <v>挂科</v>
          </cell>
        </row>
        <row r="21">
          <cell r="C21" t="str">
            <v>韩毅</v>
          </cell>
          <cell r="D21" t="str">
            <v>挂科</v>
          </cell>
        </row>
        <row r="22">
          <cell r="C22" t="str">
            <v>郭俊炜</v>
          </cell>
          <cell r="D22" t="str">
            <v>挂科</v>
          </cell>
        </row>
        <row r="23">
          <cell r="C23" t="str">
            <v>钟俊贤</v>
          </cell>
          <cell r="D23" t="str">
            <v>挂科</v>
          </cell>
        </row>
        <row r="24">
          <cell r="C24" t="str">
            <v>孙家乐</v>
          </cell>
          <cell r="D24" t="str">
            <v>挂科</v>
          </cell>
        </row>
        <row r="25">
          <cell r="C25" t="str">
            <v>廖鸿生</v>
          </cell>
          <cell r="D25" t="str">
            <v>挂科</v>
          </cell>
        </row>
        <row r="26">
          <cell r="C26" t="str">
            <v>雷毅</v>
          </cell>
          <cell r="D26" t="str">
            <v>挂科</v>
          </cell>
        </row>
        <row r="27">
          <cell r="C27" t="str">
            <v>陈兵</v>
          </cell>
          <cell r="D27" t="str">
            <v>挂科</v>
          </cell>
        </row>
        <row r="28">
          <cell r="C28" t="str">
            <v>祝杰</v>
          </cell>
          <cell r="D28" t="str">
            <v>挂科</v>
          </cell>
        </row>
        <row r="29">
          <cell r="C29" t="str">
            <v>曾嘉浩</v>
          </cell>
          <cell r="D29" t="str">
            <v>挂科</v>
          </cell>
        </row>
        <row r="30">
          <cell r="C30" t="str">
            <v>温宇琛</v>
          </cell>
          <cell r="D30" t="str">
            <v>挂科</v>
          </cell>
        </row>
        <row r="31">
          <cell r="C31" t="str">
            <v>陈萌</v>
          </cell>
          <cell r="D31" t="str">
            <v>挂科</v>
          </cell>
        </row>
        <row r="32">
          <cell r="C32" t="str">
            <v>朱浩轩</v>
          </cell>
          <cell r="D32" t="str">
            <v>挂科</v>
          </cell>
        </row>
        <row r="33">
          <cell r="C33" t="str">
            <v>石根</v>
          </cell>
          <cell r="D33" t="str">
            <v>挂科</v>
          </cell>
        </row>
        <row r="34">
          <cell r="C34" t="str">
            <v>欧鑫</v>
          </cell>
          <cell r="D34" t="str">
            <v>挂科</v>
          </cell>
        </row>
        <row r="35">
          <cell r="C35" t="str">
            <v>何啟铭</v>
          </cell>
          <cell r="D35" t="str">
            <v>挂科</v>
          </cell>
        </row>
        <row r="36">
          <cell r="C36" t="str">
            <v>王嘉伟</v>
          </cell>
          <cell r="D36" t="str">
            <v>挂科</v>
          </cell>
        </row>
        <row r="37">
          <cell r="C37" t="str">
            <v>李栩森</v>
          </cell>
          <cell r="D37" t="str">
            <v>挂科</v>
          </cell>
        </row>
        <row r="38">
          <cell r="C38" t="str">
            <v>蓝威</v>
          </cell>
          <cell r="D38" t="str">
            <v>挂科</v>
          </cell>
        </row>
        <row r="39">
          <cell r="C39" t="str">
            <v>康宇健</v>
          </cell>
          <cell r="D39" t="str">
            <v>挂科</v>
          </cell>
        </row>
        <row r="40">
          <cell r="C40" t="str">
            <v>钟泽杰</v>
          </cell>
          <cell r="D40" t="str">
            <v>挂科</v>
          </cell>
        </row>
        <row r="41">
          <cell r="C41" t="str">
            <v>丘一鸣</v>
          </cell>
          <cell r="D41" t="str">
            <v>挂科</v>
          </cell>
        </row>
        <row r="42">
          <cell r="C42" t="str">
            <v>张珍</v>
          </cell>
          <cell r="D42" t="str">
            <v>挂科</v>
          </cell>
        </row>
        <row r="43">
          <cell r="C43" t="str">
            <v>郑配天</v>
          </cell>
          <cell r="D43" t="str">
            <v>挂科</v>
          </cell>
        </row>
        <row r="44">
          <cell r="C44" t="str">
            <v>范泽生</v>
          </cell>
          <cell r="D44" t="str">
            <v>挂科</v>
          </cell>
        </row>
        <row r="45">
          <cell r="C45" t="str">
            <v>梁力为</v>
          </cell>
          <cell r="D45" t="str">
            <v>挂科</v>
          </cell>
        </row>
        <row r="46">
          <cell r="C46" t="str">
            <v>何俊晓</v>
          </cell>
          <cell r="D46" t="str">
            <v>挂科</v>
          </cell>
        </row>
        <row r="47">
          <cell r="C47" t="str">
            <v>张丽君</v>
          </cell>
          <cell r="D47" t="str">
            <v>挂科</v>
          </cell>
        </row>
        <row r="48">
          <cell r="C48" t="str">
            <v>曾繁东</v>
          </cell>
          <cell r="D48" t="str">
            <v>挂科</v>
          </cell>
        </row>
        <row r="49">
          <cell r="C49" t="str">
            <v>颜可达</v>
          </cell>
          <cell r="D49" t="str">
            <v>挂科</v>
          </cell>
        </row>
        <row r="50">
          <cell r="C50" t="str">
            <v>陈嘉豪</v>
          </cell>
          <cell r="D50" t="str">
            <v>挂科</v>
          </cell>
        </row>
        <row r="51">
          <cell r="C51" t="str">
            <v>蔡润</v>
          </cell>
          <cell r="D51" t="str">
            <v>挂科</v>
          </cell>
        </row>
        <row r="52">
          <cell r="C52" t="str">
            <v>朱浩</v>
          </cell>
          <cell r="D52" t="str">
            <v>挂科</v>
          </cell>
        </row>
        <row r="53">
          <cell r="C53" t="str">
            <v>萧尔澎</v>
          </cell>
          <cell r="D53" t="str">
            <v>挂科</v>
          </cell>
        </row>
        <row r="54">
          <cell r="C54" t="str">
            <v>孙俊熙</v>
          </cell>
          <cell r="D54" t="str">
            <v>挂科</v>
          </cell>
        </row>
        <row r="55">
          <cell r="C55" t="str">
            <v>梁琪</v>
          </cell>
          <cell r="D55" t="str">
            <v>挂科</v>
          </cell>
        </row>
        <row r="56">
          <cell r="C56" t="str">
            <v>龚明言</v>
          </cell>
          <cell r="D56" t="str">
            <v>挂科</v>
          </cell>
        </row>
        <row r="57">
          <cell r="C57" t="str">
            <v>陈文娴</v>
          </cell>
          <cell r="D57" t="str">
            <v>挂科</v>
          </cell>
        </row>
        <row r="58">
          <cell r="C58" t="str">
            <v>边起楠</v>
          </cell>
          <cell r="D58" t="str">
            <v>挂科</v>
          </cell>
        </row>
        <row r="59">
          <cell r="C59" t="str">
            <v>张小宽</v>
          </cell>
          <cell r="D59" t="str">
            <v>挂科</v>
          </cell>
        </row>
        <row r="60">
          <cell r="C60" t="str">
            <v>殷浩峰</v>
          </cell>
          <cell r="D60" t="str">
            <v>挂科</v>
          </cell>
        </row>
        <row r="61">
          <cell r="C61" t="str">
            <v>卫子恒</v>
          </cell>
          <cell r="D61" t="str">
            <v>挂科</v>
          </cell>
        </row>
        <row r="62">
          <cell r="C62" t="str">
            <v>华明海</v>
          </cell>
          <cell r="D62" t="str">
            <v>挂科</v>
          </cell>
        </row>
        <row r="63">
          <cell r="C63" t="str">
            <v>蔡润</v>
          </cell>
          <cell r="D63" t="str">
            <v>挂科</v>
          </cell>
        </row>
        <row r="64">
          <cell r="C64" t="str">
            <v>陈文娴</v>
          </cell>
          <cell r="D64" t="str">
            <v>挂科</v>
          </cell>
        </row>
        <row r="65">
          <cell r="C65" t="str">
            <v>殷浩峰</v>
          </cell>
          <cell r="D65" t="str">
            <v>挂科</v>
          </cell>
        </row>
        <row r="66">
          <cell r="C66" t="str">
            <v>汤志昊</v>
          </cell>
          <cell r="D66" t="str">
            <v>挂科</v>
          </cell>
        </row>
        <row r="67">
          <cell r="C67" t="str">
            <v>李钰雯</v>
          </cell>
          <cell r="D67" t="str">
            <v>挂科</v>
          </cell>
        </row>
        <row r="68">
          <cell r="C68" t="str">
            <v>杨金科</v>
          </cell>
          <cell r="D68" t="str">
            <v>挂科</v>
          </cell>
        </row>
        <row r="69">
          <cell r="C69" t="str">
            <v>曾繁东</v>
          </cell>
          <cell r="D69" t="str">
            <v>挂科</v>
          </cell>
        </row>
        <row r="70">
          <cell r="C70" t="str">
            <v>杨云龙</v>
          </cell>
          <cell r="D70" t="str">
            <v>挂科</v>
          </cell>
        </row>
        <row r="71">
          <cell r="C71" t="str">
            <v>施兆远</v>
          </cell>
          <cell r="D71" t="str">
            <v>挂科</v>
          </cell>
        </row>
        <row r="72">
          <cell r="C72" t="str">
            <v>陈嘉豪</v>
          </cell>
          <cell r="D72" t="str">
            <v>挂科</v>
          </cell>
        </row>
        <row r="73">
          <cell r="C73" t="str">
            <v>蔡润</v>
          </cell>
          <cell r="D73" t="str">
            <v>挂科</v>
          </cell>
        </row>
        <row r="74">
          <cell r="C74" t="str">
            <v>龚明言</v>
          </cell>
          <cell r="D74" t="str">
            <v>挂科</v>
          </cell>
        </row>
        <row r="75">
          <cell r="C75" t="str">
            <v>卫子恒</v>
          </cell>
          <cell r="D75" t="str">
            <v>挂科</v>
          </cell>
        </row>
        <row r="76">
          <cell r="C76" t="str">
            <v>罗昊</v>
          </cell>
          <cell r="D76" t="str">
            <v>挂科</v>
          </cell>
        </row>
        <row r="77">
          <cell r="C77" t="str">
            <v>罗晓玲</v>
          </cell>
          <cell r="D77" t="str">
            <v>挂科</v>
          </cell>
        </row>
        <row r="78">
          <cell r="C78" t="str">
            <v>郭俊炜</v>
          </cell>
          <cell r="D78" t="str">
            <v>挂科</v>
          </cell>
        </row>
        <row r="79">
          <cell r="C79" t="str">
            <v>黄超</v>
          </cell>
          <cell r="D79" t="str">
            <v>挂科</v>
          </cell>
        </row>
        <row r="80">
          <cell r="C80" t="str">
            <v>何文浩</v>
          </cell>
          <cell r="D80" t="str">
            <v>挂科</v>
          </cell>
        </row>
        <row r="81">
          <cell r="C81" t="str">
            <v>石根</v>
          </cell>
          <cell r="D81" t="str">
            <v>挂科</v>
          </cell>
        </row>
        <row r="82">
          <cell r="C82" t="str">
            <v>丘一鸣</v>
          </cell>
          <cell r="D82" t="str">
            <v>挂科</v>
          </cell>
        </row>
        <row r="83">
          <cell r="C83" t="str">
            <v>关继燊</v>
          </cell>
          <cell r="D83" t="str">
            <v>挂科</v>
          </cell>
        </row>
        <row r="84">
          <cell r="C84" t="str">
            <v>杨云龙</v>
          </cell>
          <cell r="D84" t="str">
            <v>挂科</v>
          </cell>
        </row>
        <row r="85">
          <cell r="C85" t="str">
            <v>蔡润</v>
          </cell>
          <cell r="D85" t="str">
            <v>挂科</v>
          </cell>
        </row>
        <row r="86">
          <cell r="C86" t="str">
            <v>温振宇</v>
          </cell>
          <cell r="D86" t="str">
            <v>挂科</v>
          </cell>
        </row>
        <row r="87">
          <cell r="C87" t="str">
            <v>唐华</v>
          </cell>
          <cell r="D87" t="str">
            <v>挂科</v>
          </cell>
        </row>
        <row r="88">
          <cell r="C88" t="str">
            <v>华明海</v>
          </cell>
          <cell r="D88" t="str">
            <v>挂科</v>
          </cell>
        </row>
        <row r="89">
          <cell r="C89" t="str">
            <v>吕育桓</v>
          </cell>
          <cell r="D89" t="str">
            <v>挂科</v>
          </cell>
        </row>
        <row r="90">
          <cell r="C90" t="str">
            <v>关继燊</v>
          </cell>
          <cell r="D90" t="str">
            <v>挂科</v>
          </cell>
        </row>
        <row r="91">
          <cell r="C91" t="str">
            <v>罗昊</v>
          </cell>
          <cell r="D91" t="str">
            <v>挂科</v>
          </cell>
        </row>
        <row r="92">
          <cell r="C92" t="str">
            <v>赖俊霖</v>
          </cell>
          <cell r="D92" t="str">
            <v>挂科</v>
          </cell>
        </row>
        <row r="93">
          <cell r="C93" t="str">
            <v>黄智斌</v>
          </cell>
          <cell r="D93" t="str">
            <v>挂科</v>
          </cell>
        </row>
        <row r="94">
          <cell r="C94" t="str">
            <v>欧俊杰</v>
          </cell>
          <cell r="D94" t="str">
            <v>挂科</v>
          </cell>
        </row>
        <row r="95">
          <cell r="C95" t="str">
            <v>李兴阳</v>
          </cell>
          <cell r="D95" t="str">
            <v>挂科</v>
          </cell>
        </row>
        <row r="96">
          <cell r="C96" t="str">
            <v>韩毅</v>
          </cell>
          <cell r="D96" t="str">
            <v>挂科</v>
          </cell>
        </row>
        <row r="97">
          <cell r="C97" t="str">
            <v>陈国雄</v>
          </cell>
          <cell r="D97" t="str">
            <v>挂科</v>
          </cell>
        </row>
        <row r="98">
          <cell r="C98" t="str">
            <v>钟俊贤</v>
          </cell>
          <cell r="D98" t="str">
            <v>挂科</v>
          </cell>
        </row>
        <row r="99">
          <cell r="C99" t="str">
            <v>孙家乐</v>
          </cell>
          <cell r="D99" t="str">
            <v>挂科</v>
          </cell>
        </row>
        <row r="100">
          <cell r="C100" t="str">
            <v>梁志聪</v>
          </cell>
          <cell r="D100" t="str">
            <v>挂科</v>
          </cell>
        </row>
        <row r="101">
          <cell r="C101" t="str">
            <v>石根</v>
          </cell>
          <cell r="D101" t="str">
            <v>挂科</v>
          </cell>
        </row>
        <row r="102">
          <cell r="C102" t="str">
            <v>陈海威</v>
          </cell>
          <cell r="D102" t="str">
            <v>挂科</v>
          </cell>
        </row>
        <row r="103">
          <cell r="C103" t="str">
            <v>蔡润</v>
          </cell>
          <cell r="D103" t="str">
            <v>挂科</v>
          </cell>
        </row>
        <row r="104">
          <cell r="C104" t="str">
            <v>边起楠</v>
          </cell>
          <cell r="D104" t="str">
            <v>挂科</v>
          </cell>
        </row>
        <row r="105">
          <cell r="C105" t="str">
            <v>李钰雯</v>
          </cell>
          <cell r="D105" t="str">
            <v>挂科</v>
          </cell>
        </row>
        <row r="106">
          <cell r="C106" t="str">
            <v>华明海</v>
          </cell>
          <cell r="D106" t="str">
            <v>挂科</v>
          </cell>
        </row>
        <row r="107">
          <cell r="C107" t="str">
            <v>曾嘉浩</v>
          </cell>
          <cell r="D107" t="str">
            <v>挂科</v>
          </cell>
        </row>
        <row r="108">
          <cell r="C108" t="str">
            <v>余禧宇</v>
          </cell>
          <cell r="D108" t="str">
            <v>挂科</v>
          </cell>
        </row>
        <row r="109">
          <cell r="C109" t="str">
            <v>曾梅青</v>
          </cell>
          <cell r="D109" t="str">
            <v>挂科</v>
          </cell>
        </row>
        <row r="110">
          <cell r="C110" t="str">
            <v>苏睿龙</v>
          </cell>
          <cell r="D110" t="str">
            <v>挂科</v>
          </cell>
        </row>
        <row r="111">
          <cell r="C111" t="str">
            <v>龙子维</v>
          </cell>
          <cell r="D111" t="str">
            <v>挂科</v>
          </cell>
        </row>
        <row r="112">
          <cell r="C112" t="str">
            <v>张珍</v>
          </cell>
          <cell r="D112" t="str">
            <v>挂科</v>
          </cell>
        </row>
        <row r="113">
          <cell r="C113" t="str">
            <v>伍子龙</v>
          </cell>
          <cell r="D113" t="str">
            <v>挂科</v>
          </cell>
        </row>
        <row r="114">
          <cell r="C114" t="str">
            <v>苏元浩</v>
          </cell>
          <cell r="D114" t="str">
            <v>挂科</v>
          </cell>
        </row>
        <row r="115">
          <cell r="C115" t="str">
            <v>梁力为</v>
          </cell>
          <cell r="D115" t="str">
            <v>挂科</v>
          </cell>
        </row>
        <row r="116">
          <cell r="C116" t="str">
            <v>邝子坤</v>
          </cell>
          <cell r="D116" t="str">
            <v>挂科</v>
          </cell>
        </row>
        <row r="117">
          <cell r="C117" t="str">
            <v>陈长青</v>
          </cell>
          <cell r="D117" t="str">
            <v>挂科</v>
          </cell>
        </row>
        <row r="118">
          <cell r="C118" t="str">
            <v>陈嘉豪</v>
          </cell>
          <cell r="D118" t="str">
            <v>挂科</v>
          </cell>
        </row>
        <row r="119">
          <cell r="C119" t="str">
            <v>蔡润</v>
          </cell>
          <cell r="D119" t="str">
            <v>挂科</v>
          </cell>
        </row>
        <row r="120">
          <cell r="C120" t="str">
            <v>李福</v>
          </cell>
          <cell r="D120" t="str">
            <v>挂科</v>
          </cell>
        </row>
        <row r="121">
          <cell r="C121" t="str">
            <v>龚明言</v>
          </cell>
          <cell r="D121" t="str">
            <v>挂科</v>
          </cell>
        </row>
        <row r="122">
          <cell r="C122" t="str">
            <v>陈文娴</v>
          </cell>
          <cell r="D122" t="str">
            <v>挂科</v>
          </cell>
        </row>
        <row r="123">
          <cell r="C123" t="str">
            <v>张小宽</v>
          </cell>
          <cell r="D123" t="str">
            <v>挂科</v>
          </cell>
        </row>
        <row r="124">
          <cell r="C124" t="str">
            <v>温振宇</v>
          </cell>
          <cell r="D124" t="str">
            <v>挂科</v>
          </cell>
        </row>
        <row r="125">
          <cell r="C125" t="str">
            <v>卫子恒</v>
          </cell>
          <cell r="D125" t="str">
            <v>挂科</v>
          </cell>
        </row>
        <row r="126">
          <cell r="C126" t="str">
            <v>袁欣哲</v>
          </cell>
          <cell r="D126" t="str">
            <v>挂科</v>
          </cell>
        </row>
        <row r="127">
          <cell r="C127" t="str">
            <v>熊家民</v>
          </cell>
          <cell r="D127" t="str">
            <v>挂科</v>
          </cell>
        </row>
        <row r="128">
          <cell r="C128" t="str">
            <v>赖俊霖</v>
          </cell>
          <cell r="D128" t="str">
            <v>挂科</v>
          </cell>
        </row>
        <row r="129">
          <cell r="C129" t="str">
            <v>黄智斌</v>
          </cell>
          <cell r="D129" t="str">
            <v>挂科</v>
          </cell>
        </row>
        <row r="130">
          <cell r="C130" t="str">
            <v>李哲玮</v>
          </cell>
          <cell r="D130" t="str">
            <v>挂科</v>
          </cell>
        </row>
        <row r="131">
          <cell r="C131" t="str">
            <v>祝杰</v>
          </cell>
          <cell r="D131" t="str">
            <v>挂科</v>
          </cell>
        </row>
        <row r="132">
          <cell r="C132" t="str">
            <v>陈显矗</v>
          </cell>
          <cell r="D132" t="str">
            <v>挂科</v>
          </cell>
        </row>
        <row r="133">
          <cell r="C133" t="str">
            <v>欧鑫</v>
          </cell>
          <cell r="D133" t="str">
            <v>挂科</v>
          </cell>
        </row>
        <row r="134">
          <cell r="C134" t="str">
            <v>樊璐</v>
          </cell>
          <cell r="D134" t="str">
            <v>挂科</v>
          </cell>
        </row>
        <row r="135">
          <cell r="C135" t="str">
            <v>朱未</v>
          </cell>
          <cell r="D135" t="str">
            <v>挂科</v>
          </cell>
        </row>
        <row r="136">
          <cell r="C136" t="str">
            <v>江翊行</v>
          </cell>
          <cell r="D136" t="str">
            <v>挂科</v>
          </cell>
        </row>
        <row r="137">
          <cell r="C137" t="str">
            <v>丘一鸣</v>
          </cell>
          <cell r="D137" t="str">
            <v>挂科</v>
          </cell>
        </row>
        <row r="138">
          <cell r="C138" t="str">
            <v>范准</v>
          </cell>
          <cell r="D138" t="str">
            <v>挂科</v>
          </cell>
        </row>
        <row r="139">
          <cell r="C139" t="str">
            <v>朱海琳</v>
          </cell>
          <cell r="D139" t="str">
            <v>挂科</v>
          </cell>
        </row>
        <row r="140">
          <cell r="C140" t="str">
            <v>伍子龙</v>
          </cell>
          <cell r="D140" t="str">
            <v>挂科</v>
          </cell>
        </row>
        <row r="141">
          <cell r="C141" t="str">
            <v>梁力为</v>
          </cell>
          <cell r="D141" t="str">
            <v>挂科</v>
          </cell>
        </row>
        <row r="142">
          <cell r="C142" t="str">
            <v>邓斌</v>
          </cell>
          <cell r="D142" t="str">
            <v>挂科</v>
          </cell>
        </row>
        <row r="143">
          <cell r="C143" t="str">
            <v>朱浩</v>
          </cell>
          <cell r="D143" t="str">
            <v>挂科</v>
          </cell>
        </row>
        <row r="144">
          <cell r="C144" t="str">
            <v>朱庭轩</v>
          </cell>
          <cell r="D144" t="str">
            <v>挂科</v>
          </cell>
        </row>
        <row r="145">
          <cell r="C145" t="str">
            <v>张小宽</v>
          </cell>
          <cell r="D145" t="str">
            <v>挂科</v>
          </cell>
        </row>
        <row r="146">
          <cell r="C146" t="str">
            <v>卫子恒</v>
          </cell>
          <cell r="D146" t="str">
            <v>挂科</v>
          </cell>
        </row>
        <row r="147">
          <cell r="C147" t="str">
            <v>梁光浩</v>
          </cell>
          <cell r="D147" t="str">
            <v>挂科</v>
          </cell>
        </row>
        <row r="148">
          <cell r="C148" t="str">
            <v>赖俊霖</v>
          </cell>
          <cell r="D148" t="str">
            <v>挂科</v>
          </cell>
        </row>
        <row r="149">
          <cell r="C149" t="str">
            <v>郭仟希</v>
          </cell>
          <cell r="D149" t="str">
            <v>挂科</v>
          </cell>
        </row>
        <row r="150">
          <cell r="C150" t="str">
            <v>李兴阳</v>
          </cell>
          <cell r="D150" t="str">
            <v>挂科</v>
          </cell>
        </row>
        <row r="151">
          <cell r="C151" t="str">
            <v>郭俊炜</v>
          </cell>
          <cell r="D151" t="str">
            <v>挂科</v>
          </cell>
        </row>
        <row r="152">
          <cell r="C152" t="str">
            <v>蔡佳杰</v>
          </cell>
          <cell r="D152" t="str">
            <v>挂科</v>
          </cell>
        </row>
        <row r="153">
          <cell r="C153" t="str">
            <v>钟俊贤</v>
          </cell>
          <cell r="D153" t="str">
            <v>挂科</v>
          </cell>
        </row>
        <row r="154">
          <cell r="C154" t="str">
            <v>陈兵</v>
          </cell>
          <cell r="D154" t="str">
            <v>挂科</v>
          </cell>
        </row>
        <row r="155">
          <cell r="C155" t="str">
            <v>陈显矗</v>
          </cell>
          <cell r="D155" t="str">
            <v>挂科</v>
          </cell>
        </row>
        <row r="156">
          <cell r="C156" t="str">
            <v>欧鑫</v>
          </cell>
          <cell r="D156" t="str">
            <v>挂科</v>
          </cell>
        </row>
        <row r="157">
          <cell r="C157" t="str">
            <v>何啟铭</v>
          </cell>
          <cell r="D157" t="str">
            <v>挂科</v>
          </cell>
        </row>
        <row r="158">
          <cell r="C158" t="str">
            <v>樊璐</v>
          </cell>
          <cell r="D158" t="str">
            <v>挂科</v>
          </cell>
        </row>
        <row r="159">
          <cell r="C159" t="str">
            <v>谢鸿桢</v>
          </cell>
          <cell r="D159" t="str">
            <v>挂科</v>
          </cell>
        </row>
        <row r="160">
          <cell r="C160" t="str">
            <v>苏文洪</v>
          </cell>
          <cell r="D160" t="str">
            <v>挂科</v>
          </cell>
        </row>
        <row r="161">
          <cell r="C161" t="str">
            <v>丘一鸣</v>
          </cell>
          <cell r="D161" t="str">
            <v>挂科</v>
          </cell>
        </row>
        <row r="162">
          <cell r="C162" t="str">
            <v>梁永棋</v>
          </cell>
          <cell r="D162" t="str">
            <v>挂科</v>
          </cell>
        </row>
        <row r="163">
          <cell r="C163" t="str">
            <v>陈泊钧</v>
          </cell>
          <cell r="D163" t="str">
            <v>挂科</v>
          </cell>
        </row>
        <row r="164">
          <cell r="C164" t="str">
            <v>王兆禧</v>
          </cell>
          <cell r="D164" t="str">
            <v>挂科</v>
          </cell>
        </row>
        <row r="165">
          <cell r="C165" t="str">
            <v>江杰</v>
          </cell>
          <cell r="D165" t="str">
            <v>挂科</v>
          </cell>
        </row>
        <row r="166">
          <cell r="C166" t="str">
            <v>张小宽</v>
          </cell>
          <cell r="D166" t="str">
            <v>挂科</v>
          </cell>
        </row>
        <row r="167">
          <cell r="C167" t="str">
            <v>华明海</v>
          </cell>
          <cell r="D167" t="str">
            <v>挂科</v>
          </cell>
        </row>
        <row r="168">
          <cell r="C168" t="str">
            <v>陈晓宇</v>
          </cell>
          <cell r="D168" t="str">
            <v>挂科</v>
          </cell>
        </row>
        <row r="169">
          <cell r="C169" t="str">
            <v>赖俊霖</v>
          </cell>
          <cell r="D169" t="str">
            <v>挂科</v>
          </cell>
        </row>
        <row r="170">
          <cell r="C170" t="str">
            <v>卢森宇</v>
          </cell>
          <cell r="D170" t="str">
            <v>挂科</v>
          </cell>
        </row>
        <row r="171">
          <cell r="C171" t="str">
            <v>伍劲豪</v>
          </cell>
          <cell r="D171" t="str">
            <v>挂科</v>
          </cell>
        </row>
        <row r="172">
          <cell r="C172" t="str">
            <v>陈兵</v>
          </cell>
          <cell r="D172" t="str">
            <v>挂科</v>
          </cell>
        </row>
        <row r="173">
          <cell r="C173" t="str">
            <v>石根</v>
          </cell>
          <cell r="D173" t="str">
            <v>挂科</v>
          </cell>
        </row>
        <row r="174">
          <cell r="C174" t="str">
            <v>何啟铭</v>
          </cell>
          <cell r="D174" t="str">
            <v>挂科</v>
          </cell>
        </row>
        <row r="175">
          <cell r="C175" t="str">
            <v>樊璐</v>
          </cell>
          <cell r="D175" t="str">
            <v>挂科</v>
          </cell>
        </row>
        <row r="176">
          <cell r="C176" t="str">
            <v>陈希龙</v>
          </cell>
          <cell r="D176" t="str">
            <v>挂科</v>
          </cell>
        </row>
        <row r="177">
          <cell r="C177" t="str">
            <v>谢鸿桢</v>
          </cell>
          <cell r="D177" t="str">
            <v>挂科</v>
          </cell>
        </row>
        <row r="178">
          <cell r="C178" t="str">
            <v>林泽洋</v>
          </cell>
          <cell r="D178" t="str">
            <v>挂科</v>
          </cell>
        </row>
        <row r="179">
          <cell r="C179" t="str">
            <v>康宇健</v>
          </cell>
          <cell r="D179" t="str">
            <v>挂科</v>
          </cell>
        </row>
        <row r="180">
          <cell r="C180" t="str">
            <v>梁永棋</v>
          </cell>
          <cell r="D180" t="str">
            <v>挂科</v>
          </cell>
        </row>
        <row r="181">
          <cell r="C181" t="str">
            <v>陈晖权</v>
          </cell>
          <cell r="D181" t="str">
            <v>挂科</v>
          </cell>
        </row>
        <row r="182">
          <cell r="C182" t="str">
            <v>陈皓隽</v>
          </cell>
          <cell r="D182" t="str">
            <v>挂科</v>
          </cell>
        </row>
        <row r="183">
          <cell r="C183" t="str">
            <v>蒋雯雯</v>
          </cell>
          <cell r="D183" t="str">
            <v>挂科</v>
          </cell>
        </row>
        <row r="184">
          <cell r="C184" t="str">
            <v>萧尔澎</v>
          </cell>
          <cell r="D184" t="str">
            <v>挂科</v>
          </cell>
        </row>
        <row r="185">
          <cell r="C185" t="str">
            <v>陈兵</v>
          </cell>
          <cell r="D185" t="str">
            <v>挂科</v>
          </cell>
        </row>
        <row r="186">
          <cell r="C186" t="str">
            <v>郑配天</v>
          </cell>
          <cell r="D186" t="str">
            <v>挂科</v>
          </cell>
        </row>
        <row r="187">
          <cell r="C187" t="str">
            <v>范泽生</v>
          </cell>
          <cell r="D187" t="str">
            <v>挂科</v>
          </cell>
        </row>
        <row r="188">
          <cell r="C188" t="str">
            <v>陈彦毓</v>
          </cell>
          <cell r="D188" t="str">
            <v>挂科</v>
          </cell>
        </row>
        <row r="189">
          <cell r="C189" t="str">
            <v>梁炜轩</v>
          </cell>
          <cell r="D189" t="str">
            <v>挂科</v>
          </cell>
        </row>
        <row r="190">
          <cell r="C190" t="str">
            <v>陈嘉豪</v>
          </cell>
          <cell r="D190" t="str">
            <v>挂科</v>
          </cell>
        </row>
        <row r="191">
          <cell r="C191" t="str">
            <v>蔡润</v>
          </cell>
          <cell r="D191" t="str">
            <v>挂科</v>
          </cell>
        </row>
        <row r="192">
          <cell r="C192" t="str">
            <v>梁琪</v>
          </cell>
          <cell r="D192" t="str">
            <v>挂科</v>
          </cell>
        </row>
        <row r="193">
          <cell r="C193" t="str">
            <v>陈文娴</v>
          </cell>
          <cell r="D193" t="str">
            <v>挂科</v>
          </cell>
        </row>
        <row r="194">
          <cell r="C194" t="str">
            <v>边起楠</v>
          </cell>
          <cell r="D194" t="str">
            <v>挂科</v>
          </cell>
        </row>
        <row r="195">
          <cell r="C195" t="str">
            <v>温振宇</v>
          </cell>
          <cell r="D195" t="str">
            <v>挂科</v>
          </cell>
        </row>
        <row r="196">
          <cell r="C196" t="str">
            <v>卫子恒</v>
          </cell>
          <cell r="D196" t="str">
            <v>挂科</v>
          </cell>
        </row>
        <row r="197">
          <cell r="C197" t="str">
            <v>钟嘉壕</v>
          </cell>
          <cell r="D197" t="str">
            <v>挂科</v>
          </cell>
        </row>
        <row r="198">
          <cell r="C198" t="str">
            <v>王思敏</v>
          </cell>
          <cell r="D198" t="str">
            <v>挂科</v>
          </cell>
        </row>
        <row r="199">
          <cell r="C199" t="str">
            <v>梁轩源</v>
          </cell>
          <cell r="D199" t="str">
            <v>挂科</v>
          </cell>
        </row>
        <row r="200">
          <cell r="C200" t="str">
            <v>邓斌</v>
          </cell>
          <cell r="D200" t="str">
            <v>挂科</v>
          </cell>
        </row>
        <row r="201">
          <cell r="C201" t="str">
            <v>陈嘉豪</v>
          </cell>
          <cell r="D201" t="str">
            <v>挂科</v>
          </cell>
        </row>
        <row r="202">
          <cell r="C202" t="str">
            <v>蔡润</v>
          </cell>
          <cell r="D202" t="str">
            <v>挂科</v>
          </cell>
        </row>
        <row r="203">
          <cell r="C203" t="str">
            <v>钟泓皓</v>
          </cell>
          <cell r="D203" t="str">
            <v>挂科</v>
          </cell>
        </row>
        <row r="204">
          <cell r="C204" t="str">
            <v>萧尔澎</v>
          </cell>
          <cell r="D204" t="str">
            <v>挂科</v>
          </cell>
        </row>
        <row r="205">
          <cell r="C205" t="str">
            <v>谭启辰</v>
          </cell>
          <cell r="D205" t="str">
            <v>挂科</v>
          </cell>
        </row>
        <row r="206">
          <cell r="C206" t="str">
            <v>孙俊熙</v>
          </cell>
          <cell r="D206" t="str">
            <v>挂科</v>
          </cell>
        </row>
        <row r="207">
          <cell r="C207" t="str">
            <v>龚明言</v>
          </cell>
          <cell r="D207" t="str">
            <v>挂科</v>
          </cell>
        </row>
        <row r="208">
          <cell r="C208" t="str">
            <v>陈文娴</v>
          </cell>
          <cell r="D208" t="str">
            <v>挂科</v>
          </cell>
        </row>
        <row r="209">
          <cell r="C209" t="str">
            <v>蔡伟强</v>
          </cell>
          <cell r="D209" t="str">
            <v>挂科</v>
          </cell>
        </row>
        <row r="210">
          <cell r="C210" t="str">
            <v>边起楠</v>
          </cell>
          <cell r="D210" t="str">
            <v>挂科</v>
          </cell>
        </row>
        <row r="211">
          <cell r="C211" t="str">
            <v>朱庭轩</v>
          </cell>
          <cell r="D211" t="str">
            <v>挂科</v>
          </cell>
        </row>
        <row r="212">
          <cell r="C212" t="str">
            <v>张小宽</v>
          </cell>
          <cell r="D212" t="str">
            <v>挂科</v>
          </cell>
        </row>
        <row r="213">
          <cell r="C213" t="str">
            <v>卫子恒</v>
          </cell>
          <cell r="D213" t="str">
            <v>挂科</v>
          </cell>
        </row>
        <row r="214">
          <cell r="C214" t="str">
            <v>丘淑芬</v>
          </cell>
          <cell r="D214" t="str">
            <v>挂科</v>
          </cell>
        </row>
        <row r="215">
          <cell r="C215" t="str">
            <v>梁永棋</v>
          </cell>
          <cell r="D215" t="str">
            <v>挂科</v>
          </cell>
        </row>
        <row r="216">
          <cell r="C216" t="str">
            <v>黄智斌</v>
          </cell>
          <cell r="D216" t="str">
            <v>挂科</v>
          </cell>
        </row>
        <row r="217">
          <cell r="C217" t="str">
            <v>钟俊贤</v>
          </cell>
          <cell r="D217" t="str">
            <v>挂科</v>
          </cell>
        </row>
        <row r="218">
          <cell r="C218" t="str">
            <v>祝杰</v>
          </cell>
          <cell r="D218" t="str">
            <v>挂科</v>
          </cell>
        </row>
        <row r="219">
          <cell r="C219" t="str">
            <v>张晓逸</v>
          </cell>
          <cell r="D219" t="str">
            <v>挂科</v>
          </cell>
        </row>
        <row r="220">
          <cell r="C220" t="str">
            <v>曾嘉浩</v>
          </cell>
          <cell r="D220" t="str">
            <v>挂科</v>
          </cell>
        </row>
        <row r="221">
          <cell r="C221" t="str">
            <v>邓煜雄</v>
          </cell>
          <cell r="D221" t="str">
            <v>挂科</v>
          </cell>
        </row>
        <row r="222">
          <cell r="C222" t="str">
            <v>朱浩轩</v>
          </cell>
          <cell r="D222" t="str">
            <v>挂科</v>
          </cell>
        </row>
        <row r="223">
          <cell r="C223" t="str">
            <v>樊璐</v>
          </cell>
          <cell r="D223" t="str">
            <v>挂科</v>
          </cell>
        </row>
        <row r="224">
          <cell r="C224" t="str">
            <v>谢静薏</v>
          </cell>
          <cell r="D224" t="str">
            <v>挂科</v>
          </cell>
        </row>
        <row r="225">
          <cell r="C225" t="str">
            <v>谢鸿桢</v>
          </cell>
          <cell r="D225" t="str">
            <v>挂科</v>
          </cell>
        </row>
        <row r="226">
          <cell r="C226" t="str">
            <v>王嘉伟</v>
          </cell>
          <cell r="D226" t="str">
            <v>挂科</v>
          </cell>
        </row>
        <row r="227">
          <cell r="C227" t="str">
            <v>康宇健</v>
          </cell>
          <cell r="D227" t="str">
            <v>挂科</v>
          </cell>
        </row>
        <row r="228">
          <cell r="C228" t="str">
            <v>丘一鸣</v>
          </cell>
          <cell r="D228" t="str">
            <v>挂科</v>
          </cell>
        </row>
        <row r="229">
          <cell r="C229" t="str">
            <v>邓竣滔</v>
          </cell>
          <cell r="D229" t="str">
            <v>挂科</v>
          </cell>
        </row>
        <row r="230">
          <cell r="C230" t="str">
            <v>陈皓隽</v>
          </cell>
          <cell r="D230" t="str">
            <v>挂科</v>
          </cell>
        </row>
        <row r="231">
          <cell r="C231" t="str">
            <v>郑灿升</v>
          </cell>
          <cell r="D231" t="str">
            <v>挂科</v>
          </cell>
        </row>
        <row r="232">
          <cell r="C232" t="str">
            <v>杨金科</v>
          </cell>
          <cell r="D232" t="str">
            <v>挂科</v>
          </cell>
        </row>
        <row r="233">
          <cell r="C233" t="str">
            <v>熊家民</v>
          </cell>
          <cell r="D233" t="str">
            <v>挂科</v>
          </cell>
        </row>
        <row r="234">
          <cell r="C234" t="str">
            <v>潘思帆</v>
          </cell>
          <cell r="D234" t="str">
            <v>挂科</v>
          </cell>
        </row>
        <row r="235">
          <cell r="C235" t="str">
            <v>罗竣文</v>
          </cell>
          <cell r="D235" t="str">
            <v>挂科</v>
          </cell>
        </row>
        <row r="236">
          <cell r="C236" t="str">
            <v>罗昊</v>
          </cell>
          <cell r="D236" t="str">
            <v>挂科</v>
          </cell>
        </row>
        <row r="237">
          <cell r="C237" t="str">
            <v>李昌荣</v>
          </cell>
          <cell r="D237" t="str">
            <v>挂科</v>
          </cell>
        </row>
        <row r="238">
          <cell r="C238" t="str">
            <v>黄彦辉</v>
          </cell>
          <cell r="D238" t="str">
            <v>挂科</v>
          </cell>
        </row>
        <row r="239">
          <cell r="C239" t="str">
            <v>郭仟希</v>
          </cell>
          <cell r="D239" t="str">
            <v>挂科</v>
          </cell>
        </row>
        <row r="240">
          <cell r="C240" t="str">
            <v>陈滢</v>
          </cell>
          <cell r="D240" t="str">
            <v>挂科</v>
          </cell>
        </row>
        <row r="241">
          <cell r="C241" t="str">
            <v>庄添杰</v>
          </cell>
          <cell r="D241" t="str">
            <v>挂科</v>
          </cell>
        </row>
        <row r="242">
          <cell r="C242" t="str">
            <v>曾君豪</v>
          </cell>
          <cell r="D242" t="str">
            <v>挂科</v>
          </cell>
        </row>
        <row r="243">
          <cell r="C243" t="str">
            <v>余禧宇</v>
          </cell>
          <cell r="D243" t="str">
            <v>挂科</v>
          </cell>
        </row>
        <row r="244">
          <cell r="C244" t="str">
            <v>夏廷彰</v>
          </cell>
          <cell r="D244" t="str">
            <v>挂科</v>
          </cell>
        </row>
        <row r="245">
          <cell r="C245" t="str">
            <v>欧俊杰</v>
          </cell>
          <cell r="D245" t="str">
            <v>挂科</v>
          </cell>
        </row>
        <row r="246">
          <cell r="C246" t="str">
            <v>马嘉辉</v>
          </cell>
          <cell r="D246" t="str">
            <v>挂科</v>
          </cell>
        </row>
        <row r="247">
          <cell r="C247" t="str">
            <v>吕育桓</v>
          </cell>
          <cell r="D247" t="str">
            <v>挂科</v>
          </cell>
        </row>
        <row r="248">
          <cell r="C248" t="str">
            <v>罗晓玲</v>
          </cell>
          <cell r="D248" t="str">
            <v>挂科</v>
          </cell>
        </row>
        <row r="249">
          <cell r="C249" t="str">
            <v>卢森宇</v>
          </cell>
          <cell r="D249" t="str">
            <v>挂科</v>
          </cell>
        </row>
        <row r="250">
          <cell r="C250" t="str">
            <v>廖涵裕</v>
          </cell>
          <cell r="D250" t="str">
            <v>挂科</v>
          </cell>
        </row>
        <row r="251">
          <cell r="C251" t="str">
            <v>李哲玮</v>
          </cell>
          <cell r="D251" t="str">
            <v>挂科</v>
          </cell>
        </row>
        <row r="252">
          <cell r="C252" t="str">
            <v>李兴阳</v>
          </cell>
          <cell r="D252" t="str">
            <v>挂科</v>
          </cell>
        </row>
        <row r="253">
          <cell r="C253" t="str">
            <v>李楚晨</v>
          </cell>
          <cell r="D253" t="str">
            <v>挂科</v>
          </cell>
        </row>
        <row r="254">
          <cell r="C254" t="str">
            <v>黄博灵</v>
          </cell>
          <cell r="D254" t="str">
            <v>挂科</v>
          </cell>
        </row>
        <row r="255">
          <cell r="C255" t="str">
            <v>韩毅</v>
          </cell>
          <cell r="D255" t="str">
            <v>挂科</v>
          </cell>
        </row>
        <row r="256">
          <cell r="C256" t="str">
            <v>郭俊炜</v>
          </cell>
          <cell r="D256" t="str">
            <v>挂科</v>
          </cell>
        </row>
        <row r="257">
          <cell r="C257" t="str">
            <v>陈国雄</v>
          </cell>
          <cell r="D257" t="str">
            <v>挂科</v>
          </cell>
        </row>
        <row r="258">
          <cell r="C258" t="str">
            <v>钟俊贤</v>
          </cell>
          <cell r="D258" t="str">
            <v>挂科</v>
          </cell>
        </row>
        <row r="259">
          <cell r="C259" t="str">
            <v>伍劲豪</v>
          </cell>
          <cell r="D259" t="str">
            <v>挂科</v>
          </cell>
        </row>
        <row r="260">
          <cell r="C260" t="str">
            <v>孙家乐</v>
          </cell>
          <cell r="D260" t="str">
            <v>挂科</v>
          </cell>
        </row>
        <row r="261">
          <cell r="C261" t="str">
            <v>梁志聪</v>
          </cell>
          <cell r="D261" t="str">
            <v>挂科</v>
          </cell>
        </row>
        <row r="262">
          <cell r="C262" t="str">
            <v>黎穗生</v>
          </cell>
          <cell r="D262" t="str">
            <v>挂科</v>
          </cell>
        </row>
        <row r="263">
          <cell r="C263" t="str">
            <v>雷毅</v>
          </cell>
          <cell r="D263" t="str">
            <v>挂科</v>
          </cell>
        </row>
        <row r="264">
          <cell r="C264" t="str">
            <v>黄子麟</v>
          </cell>
          <cell r="D264" t="str">
            <v>挂科</v>
          </cell>
        </row>
        <row r="265">
          <cell r="C265" t="str">
            <v>黄超</v>
          </cell>
          <cell r="D265" t="str">
            <v>挂科</v>
          </cell>
        </row>
        <row r="266">
          <cell r="C266" t="str">
            <v>韩峥</v>
          </cell>
          <cell r="D266" t="str">
            <v>挂科</v>
          </cell>
        </row>
        <row r="267">
          <cell r="C267" t="str">
            <v>陈思昊</v>
          </cell>
          <cell r="D267" t="str">
            <v>挂科</v>
          </cell>
        </row>
        <row r="268">
          <cell r="C268" t="str">
            <v>陈晴朗</v>
          </cell>
          <cell r="D268" t="str">
            <v>挂科</v>
          </cell>
        </row>
        <row r="269">
          <cell r="C269" t="str">
            <v>陈景辉</v>
          </cell>
          <cell r="D269" t="str">
            <v>挂科</v>
          </cell>
        </row>
        <row r="270">
          <cell r="C270" t="str">
            <v>张宏</v>
          </cell>
          <cell r="D270" t="str">
            <v>挂科</v>
          </cell>
        </row>
        <row r="271">
          <cell r="C271" t="str">
            <v>张高炜</v>
          </cell>
          <cell r="D271" t="str">
            <v>挂科</v>
          </cell>
        </row>
        <row r="272">
          <cell r="C272" t="str">
            <v>曾嘉浩</v>
          </cell>
          <cell r="D272" t="str">
            <v>挂科</v>
          </cell>
        </row>
        <row r="273">
          <cell r="C273" t="str">
            <v>温宇琛</v>
          </cell>
          <cell r="D273" t="str">
            <v>挂科</v>
          </cell>
        </row>
        <row r="274">
          <cell r="C274" t="str">
            <v>刘洁镟</v>
          </cell>
          <cell r="D274" t="str">
            <v>挂科</v>
          </cell>
        </row>
        <row r="275">
          <cell r="C275" t="str">
            <v>何文浩</v>
          </cell>
          <cell r="D275" t="str">
            <v>挂科</v>
          </cell>
        </row>
        <row r="276">
          <cell r="C276" t="str">
            <v>甘华俏</v>
          </cell>
          <cell r="D276" t="str">
            <v>挂科</v>
          </cell>
        </row>
        <row r="277">
          <cell r="C277" t="str">
            <v>陈显矗</v>
          </cell>
          <cell r="D277" t="str">
            <v>挂科</v>
          </cell>
        </row>
        <row r="278">
          <cell r="C278" t="str">
            <v>邹祖鹏</v>
          </cell>
          <cell r="D278" t="str">
            <v>挂科</v>
          </cell>
        </row>
        <row r="279">
          <cell r="C279" t="str">
            <v>朱浩轩</v>
          </cell>
          <cell r="D279" t="str">
            <v>挂科</v>
          </cell>
        </row>
        <row r="280">
          <cell r="C280" t="str">
            <v>杨文洲</v>
          </cell>
          <cell r="D280" t="str">
            <v>挂科</v>
          </cell>
        </row>
        <row r="281">
          <cell r="C281" t="str">
            <v>王志</v>
          </cell>
          <cell r="D281" t="str">
            <v>挂科</v>
          </cell>
        </row>
        <row r="282">
          <cell r="C282" t="str">
            <v>石根</v>
          </cell>
          <cell r="D282" t="str">
            <v>挂科</v>
          </cell>
        </row>
        <row r="283">
          <cell r="C283" t="str">
            <v>李卓航</v>
          </cell>
          <cell r="D283" t="str">
            <v>挂科</v>
          </cell>
        </row>
        <row r="284">
          <cell r="C284" t="str">
            <v>李衡</v>
          </cell>
          <cell r="D284" t="str">
            <v>挂科</v>
          </cell>
        </row>
        <row r="285">
          <cell r="C285" t="str">
            <v>樊璐</v>
          </cell>
          <cell r="D285" t="str">
            <v>挂科</v>
          </cell>
        </row>
        <row r="286">
          <cell r="C286" t="str">
            <v>陈希龙</v>
          </cell>
          <cell r="D286" t="str">
            <v>挂科</v>
          </cell>
        </row>
        <row r="287">
          <cell r="C287" t="str">
            <v>朱未</v>
          </cell>
          <cell r="D287" t="str">
            <v>挂科</v>
          </cell>
        </row>
        <row r="288">
          <cell r="C288" t="str">
            <v>朱锦荣</v>
          </cell>
          <cell r="D288" t="str">
            <v>挂科</v>
          </cell>
        </row>
        <row r="289">
          <cell r="C289" t="str">
            <v>谢静薏</v>
          </cell>
          <cell r="D289" t="str">
            <v>挂科</v>
          </cell>
        </row>
        <row r="290">
          <cell r="C290" t="str">
            <v>谢鸿桢</v>
          </cell>
          <cell r="D290" t="str">
            <v>挂科</v>
          </cell>
        </row>
        <row r="291">
          <cell r="C291" t="str">
            <v>吴泽智</v>
          </cell>
          <cell r="D291" t="str">
            <v>挂科</v>
          </cell>
        </row>
        <row r="292">
          <cell r="C292" t="str">
            <v>王天天</v>
          </cell>
          <cell r="D292" t="str">
            <v>挂科</v>
          </cell>
        </row>
        <row r="293">
          <cell r="C293" t="str">
            <v>王嘉伟</v>
          </cell>
          <cell r="D293" t="str">
            <v>挂科</v>
          </cell>
        </row>
        <row r="294">
          <cell r="C294" t="str">
            <v>钱锦盛</v>
          </cell>
          <cell r="D294" t="str">
            <v>挂科</v>
          </cell>
        </row>
        <row r="295">
          <cell r="C295" t="str">
            <v>刘晓龙</v>
          </cell>
          <cell r="D295" t="str">
            <v>挂科</v>
          </cell>
        </row>
        <row r="296">
          <cell r="C296" t="str">
            <v>林良政</v>
          </cell>
          <cell r="D296" t="str">
            <v>挂科</v>
          </cell>
        </row>
        <row r="297">
          <cell r="C297" t="str">
            <v>连泽楷</v>
          </cell>
          <cell r="D297" t="str">
            <v>挂科</v>
          </cell>
        </row>
        <row r="298">
          <cell r="C298" t="str">
            <v>李浩</v>
          </cell>
          <cell r="D298" t="str">
            <v>挂科</v>
          </cell>
        </row>
        <row r="299">
          <cell r="C299" t="str">
            <v>蓝威</v>
          </cell>
          <cell r="D299" t="str">
            <v>挂科</v>
          </cell>
        </row>
        <row r="300">
          <cell r="C300" t="str">
            <v>康宇健</v>
          </cell>
          <cell r="D300" t="str">
            <v>挂科</v>
          </cell>
        </row>
        <row r="301">
          <cell r="C301" t="str">
            <v>陈络祺</v>
          </cell>
          <cell r="D301" t="str">
            <v>挂科</v>
          </cell>
        </row>
        <row r="302">
          <cell r="C302" t="str">
            <v>陈海威</v>
          </cell>
          <cell r="D302" t="str">
            <v>挂科</v>
          </cell>
        </row>
        <row r="303">
          <cell r="C303" t="str">
            <v>钟泽杰</v>
          </cell>
          <cell r="D303" t="str">
            <v>挂科</v>
          </cell>
        </row>
        <row r="304">
          <cell r="C304" t="str">
            <v>郑东涛</v>
          </cell>
          <cell r="D304" t="str">
            <v>挂科</v>
          </cell>
        </row>
        <row r="305">
          <cell r="C305" t="str">
            <v>姚钦月</v>
          </cell>
          <cell r="D305" t="str">
            <v>挂科</v>
          </cell>
        </row>
        <row r="306">
          <cell r="C306" t="str">
            <v>许祥达</v>
          </cell>
          <cell r="D306" t="str">
            <v>挂科</v>
          </cell>
        </row>
        <row r="307">
          <cell r="C307" t="str">
            <v>梁永棋</v>
          </cell>
          <cell r="D307" t="str">
            <v>挂科</v>
          </cell>
        </row>
        <row r="308">
          <cell r="C308" t="str">
            <v>黄化</v>
          </cell>
          <cell r="D308" t="str">
            <v>挂科</v>
          </cell>
        </row>
        <row r="309">
          <cell r="C309" t="str">
            <v>胡康明</v>
          </cell>
          <cell r="D309" t="str">
            <v>挂科</v>
          </cell>
        </row>
        <row r="310">
          <cell r="C310" t="str">
            <v>关继燊</v>
          </cell>
          <cell r="D310" t="str">
            <v>挂科</v>
          </cell>
        </row>
        <row r="311">
          <cell r="C311" t="str">
            <v>范准</v>
          </cell>
          <cell r="D311" t="str">
            <v>挂科</v>
          </cell>
        </row>
        <row r="312">
          <cell r="C312" t="str">
            <v>邓竣滔</v>
          </cell>
          <cell r="D312" t="str">
            <v>挂科</v>
          </cell>
        </row>
        <row r="313">
          <cell r="C313" t="str">
            <v>陈晖权</v>
          </cell>
          <cell r="D313" t="str">
            <v>挂科</v>
          </cell>
        </row>
        <row r="314">
          <cell r="C314" t="str">
            <v>陈皓隽</v>
          </cell>
          <cell r="D314" t="str">
            <v>挂科</v>
          </cell>
        </row>
        <row r="315">
          <cell r="C315" t="str">
            <v>祝杰</v>
          </cell>
          <cell r="D315" t="str">
            <v>挂科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63"/>
  <sheetViews>
    <sheetView zoomScale="70" zoomScaleNormal="70" topLeftCell="B1" workbookViewId="0">
      <selection activeCell="T27" sqref="T27"/>
    </sheetView>
  </sheetViews>
  <sheetFormatPr defaultColWidth="9" defaultRowHeight="13.5"/>
  <cols>
    <col min="1" max="1" width="8.88333333333333" style="121"/>
    <col min="2" max="2" width="14.8833333333333" style="121" customWidth="1"/>
    <col min="3" max="3" width="15.3333333333333" style="121" customWidth="1"/>
    <col min="4" max="5" width="10.4416666666667" style="121" customWidth="1"/>
    <col min="6" max="6" width="15.3333333333333" style="121" customWidth="1"/>
    <col min="7" max="7" width="17.3333333333333" style="122" customWidth="1"/>
    <col min="8" max="10" width="14.8833333333333" style="122" customWidth="1"/>
    <col min="11" max="11" width="17.3333333333333" style="122" customWidth="1"/>
    <col min="12" max="13" width="14.8833333333333" style="122" customWidth="1"/>
    <col min="14" max="14" width="17.3333333333333" style="122" customWidth="1"/>
    <col min="15" max="17" width="14.8833333333333" style="122" customWidth="1"/>
    <col min="18" max="18" width="10.4416666666667" style="122" customWidth="1"/>
    <col min="19" max="20" width="10.4416666666667" style="121" customWidth="1"/>
    <col min="21" max="16384" width="8.88333333333333" style="121"/>
  </cols>
  <sheetData>
    <row r="1" s="119" customFormat="1" ht="22.5" spans="2:22"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="119" customFormat="1" ht="14.25" spans="2:22">
      <c r="B2" s="124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="120" customFormat="1" ht="14.25" spans="1:22">
      <c r="A3" s="120" t="s">
        <v>2</v>
      </c>
      <c r="B3" s="88" t="s">
        <v>3</v>
      </c>
      <c r="C3" s="88" t="s">
        <v>4</v>
      </c>
      <c r="D3" s="88" t="s">
        <v>5</v>
      </c>
      <c r="E3" s="88" t="s">
        <v>6</v>
      </c>
      <c r="F3" s="88" t="s">
        <v>7</v>
      </c>
      <c r="G3" s="125" t="s">
        <v>8</v>
      </c>
      <c r="H3" s="125" t="s">
        <v>9</v>
      </c>
      <c r="I3" s="125" t="s">
        <v>10</v>
      </c>
      <c r="J3" s="125" t="s">
        <v>11</v>
      </c>
      <c r="K3" s="125" t="s">
        <v>12</v>
      </c>
      <c r="L3" s="125" t="s">
        <v>13</v>
      </c>
      <c r="M3" s="125" t="s">
        <v>14</v>
      </c>
      <c r="N3" s="125" t="s">
        <v>15</v>
      </c>
      <c r="O3" s="125" t="s">
        <v>16</v>
      </c>
      <c r="P3" s="125" t="s">
        <v>17</v>
      </c>
      <c r="Q3" s="125" t="s">
        <v>18</v>
      </c>
      <c r="R3" s="125" t="s">
        <v>19</v>
      </c>
      <c r="S3" s="88" t="s">
        <v>20</v>
      </c>
      <c r="T3" s="88" t="s">
        <v>21</v>
      </c>
      <c r="U3" s="88" t="s">
        <v>22</v>
      </c>
      <c r="V3" s="88" t="s">
        <v>23</v>
      </c>
    </row>
    <row r="4" s="120" customFormat="1" ht="14.25" spans="1:22">
      <c r="A4" s="120">
        <v>1</v>
      </c>
      <c r="B4" s="78" t="s">
        <v>24</v>
      </c>
      <c r="C4" s="78" t="s">
        <v>25</v>
      </c>
      <c r="D4" s="78" t="s">
        <v>26</v>
      </c>
      <c r="E4" s="78" t="s">
        <v>27</v>
      </c>
      <c r="F4" s="78" t="s">
        <v>28</v>
      </c>
      <c r="G4" s="126">
        <v>10</v>
      </c>
      <c r="H4" s="126">
        <v>8</v>
      </c>
      <c r="I4" s="126">
        <v>0</v>
      </c>
      <c r="J4" s="126">
        <f t="shared" ref="J4:J35" si="0">G4+H4-I4</f>
        <v>18</v>
      </c>
      <c r="K4" s="126">
        <v>57.1698113207547</v>
      </c>
      <c r="L4" s="126">
        <v>3.5</v>
      </c>
      <c r="M4" s="126">
        <f t="shared" ref="M4:M35" si="1">K4+L4</f>
        <v>60.6698113207547</v>
      </c>
      <c r="N4" s="126">
        <v>5</v>
      </c>
      <c r="O4" s="126">
        <v>1.2</v>
      </c>
      <c r="P4" s="126">
        <v>0</v>
      </c>
      <c r="Q4" s="126">
        <f t="shared" ref="Q4:Q35" si="2">N4+O4-P4</f>
        <v>6.2</v>
      </c>
      <c r="R4" s="126">
        <f t="shared" ref="R4:R35" si="3">J4+M4+Q4</f>
        <v>84.8698113207547</v>
      </c>
      <c r="S4" s="88" t="e">
        <f>VLOOKUP(D4,[1]体侧合格!$C$2:$D$723,2,0)</f>
        <v>#N/A</v>
      </c>
      <c r="T4" s="132">
        <v>1</v>
      </c>
      <c r="U4" s="88"/>
      <c r="V4" s="88"/>
    </row>
    <row r="5" s="120" customFormat="1" ht="14.25" spans="1:22">
      <c r="A5" s="120">
        <v>2</v>
      </c>
      <c r="B5" s="71" t="s">
        <v>24</v>
      </c>
      <c r="C5" s="71" t="s">
        <v>29</v>
      </c>
      <c r="D5" s="71" t="s">
        <v>30</v>
      </c>
      <c r="E5" s="71" t="s">
        <v>31</v>
      </c>
      <c r="F5" s="71" t="s">
        <v>28</v>
      </c>
      <c r="G5" s="127">
        <v>10</v>
      </c>
      <c r="H5" s="127">
        <v>7</v>
      </c>
      <c r="I5" s="127">
        <v>0</v>
      </c>
      <c r="J5" s="127">
        <f t="shared" si="0"/>
        <v>17</v>
      </c>
      <c r="K5" s="127">
        <v>56.3207547169811</v>
      </c>
      <c r="L5" s="127">
        <v>0.25</v>
      </c>
      <c r="M5" s="127">
        <f t="shared" si="1"/>
        <v>56.5707547169811</v>
      </c>
      <c r="N5" s="127">
        <v>5</v>
      </c>
      <c r="O5" s="127">
        <v>3.8</v>
      </c>
      <c r="P5" s="127">
        <v>0</v>
      </c>
      <c r="Q5" s="127">
        <f t="shared" si="2"/>
        <v>8.8</v>
      </c>
      <c r="R5" s="127">
        <f t="shared" si="3"/>
        <v>82.3707547169811</v>
      </c>
      <c r="S5" s="88">
        <f>VLOOKUP(D5,[1]体侧合格!$C$2:$D$723,2,0)</f>
        <v>1</v>
      </c>
      <c r="T5" s="88">
        <v>2</v>
      </c>
      <c r="U5" s="88"/>
      <c r="V5" s="71" t="s">
        <v>32</v>
      </c>
    </row>
    <row r="6" s="120" customFormat="1" ht="14.25" spans="1:22">
      <c r="A6" s="120">
        <v>3</v>
      </c>
      <c r="B6" s="74" t="s">
        <v>24</v>
      </c>
      <c r="C6" s="74" t="s">
        <v>33</v>
      </c>
      <c r="D6" s="74" t="s">
        <v>34</v>
      </c>
      <c r="E6" s="74" t="s">
        <v>31</v>
      </c>
      <c r="F6" s="74" t="s">
        <v>35</v>
      </c>
      <c r="G6" s="128">
        <v>10</v>
      </c>
      <c r="H6" s="128">
        <v>3.7</v>
      </c>
      <c r="I6" s="128">
        <v>0</v>
      </c>
      <c r="J6" s="128">
        <f t="shared" si="0"/>
        <v>13.7</v>
      </c>
      <c r="K6" s="128">
        <v>60</v>
      </c>
      <c r="L6" s="128">
        <v>1.5</v>
      </c>
      <c r="M6" s="128">
        <f t="shared" si="1"/>
        <v>61.5</v>
      </c>
      <c r="N6" s="128">
        <v>5</v>
      </c>
      <c r="O6" s="128">
        <v>1.9</v>
      </c>
      <c r="P6" s="128">
        <v>0</v>
      </c>
      <c r="Q6" s="128">
        <f t="shared" si="2"/>
        <v>6.9</v>
      </c>
      <c r="R6" s="128">
        <f t="shared" si="3"/>
        <v>82.1</v>
      </c>
      <c r="S6" s="88">
        <f>VLOOKUP(D6,[1]体侧合格!$C$2:$D$723,2,0)</f>
        <v>1</v>
      </c>
      <c r="T6" s="88">
        <v>3</v>
      </c>
      <c r="U6" s="88"/>
      <c r="V6" s="74" t="s">
        <v>36</v>
      </c>
    </row>
    <row r="7" s="120" customFormat="1" ht="14.25" spans="1:22">
      <c r="A7" s="120">
        <v>4</v>
      </c>
      <c r="B7" s="78" t="s">
        <v>24</v>
      </c>
      <c r="C7" s="78" t="s">
        <v>37</v>
      </c>
      <c r="D7" s="78" t="s">
        <v>38</v>
      </c>
      <c r="E7" s="78" t="s">
        <v>27</v>
      </c>
      <c r="F7" s="78" t="s">
        <v>35</v>
      </c>
      <c r="G7" s="126">
        <v>10</v>
      </c>
      <c r="H7" s="126">
        <v>8.5</v>
      </c>
      <c r="I7" s="126">
        <v>0</v>
      </c>
      <c r="J7" s="126">
        <f t="shared" si="0"/>
        <v>18.5</v>
      </c>
      <c r="K7" s="126">
        <v>52.3584905660377</v>
      </c>
      <c r="L7" s="126">
        <v>1</v>
      </c>
      <c r="M7" s="126">
        <f t="shared" si="1"/>
        <v>53.3584905660377</v>
      </c>
      <c r="N7" s="126">
        <v>5</v>
      </c>
      <c r="O7" s="126">
        <v>5</v>
      </c>
      <c r="P7" s="126">
        <v>0</v>
      </c>
      <c r="Q7" s="126">
        <f t="shared" si="2"/>
        <v>10</v>
      </c>
      <c r="R7" s="126">
        <f t="shared" si="3"/>
        <v>81.8584905660377</v>
      </c>
      <c r="S7" s="88" t="e">
        <f>VLOOKUP(D7,[1]体侧合格!$C$2:$D$723,2,0)</f>
        <v>#N/A</v>
      </c>
      <c r="T7" s="88">
        <v>4</v>
      </c>
      <c r="U7" s="88"/>
      <c r="V7" s="88"/>
    </row>
    <row r="8" s="120" customFormat="1" ht="14.25" spans="1:22">
      <c r="A8" s="120">
        <v>5</v>
      </c>
      <c r="B8" s="78" t="s">
        <v>24</v>
      </c>
      <c r="C8" s="78" t="s">
        <v>39</v>
      </c>
      <c r="D8" s="78" t="s">
        <v>40</v>
      </c>
      <c r="E8" s="78" t="s">
        <v>31</v>
      </c>
      <c r="F8" s="78" t="s">
        <v>35</v>
      </c>
      <c r="G8" s="126">
        <v>10</v>
      </c>
      <c r="H8" s="126">
        <v>1.4</v>
      </c>
      <c r="I8" s="126">
        <v>0</v>
      </c>
      <c r="J8" s="126">
        <f t="shared" si="0"/>
        <v>11.4</v>
      </c>
      <c r="K8" s="126">
        <v>60</v>
      </c>
      <c r="L8" s="126">
        <v>1</v>
      </c>
      <c r="M8" s="126">
        <f t="shared" si="1"/>
        <v>61</v>
      </c>
      <c r="N8" s="126">
        <v>5</v>
      </c>
      <c r="O8" s="126">
        <v>2.2</v>
      </c>
      <c r="P8" s="126">
        <v>0</v>
      </c>
      <c r="Q8" s="126">
        <f t="shared" si="2"/>
        <v>7.2</v>
      </c>
      <c r="R8" s="126">
        <f t="shared" si="3"/>
        <v>79.6</v>
      </c>
      <c r="S8" s="88" t="e">
        <f>VLOOKUP(D8,[1]体侧合格!$C$2:$D$723,2,0)</f>
        <v>#N/A</v>
      </c>
      <c r="T8" s="88">
        <v>5</v>
      </c>
      <c r="U8" s="88"/>
      <c r="V8" s="88"/>
    </row>
    <row r="9" s="120" customFormat="1" ht="14.25" spans="1:22">
      <c r="A9" s="120">
        <v>6</v>
      </c>
      <c r="B9" s="78" t="s">
        <v>24</v>
      </c>
      <c r="C9" s="78" t="s">
        <v>41</v>
      </c>
      <c r="D9" s="78" t="s">
        <v>42</v>
      </c>
      <c r="E9" s="78" t="s">
        <v>27</v>
      </c>
      <c r="F9" s="78" t="s">
        <v>35</v>
      </c>
      <c r="G9" s="126">
        <v>10</v>
      </c>
      <c r="H9" s="126">
        <v>5.9</v>
      </c>
      <c r="I9" s="126">
        <v>0</v>
      </c>
      <c r="J9" s="126">
        <f t="shared" si="0"/>
        <v>15.9</v>
      </c>
      <c r="K9" s="126">
        <v>56.0377358490566</v>
      </c>
      <c r="L9" s="126">
        <v>0.25</v>
      </c>
      <c r="M9" s="126">
        <f t="shared" si="1"/>
        <v>56.2877358490566</v>
      </c>
      <c r="N9" s="126">
        <v>5</v>
      </c>
      <c r="O9" s="126">
        <v>1.2</v>
      </c>
      <c r="P9" s="126">
        <v>0</v>
      </c>
      <c r="Q9" s="126">
        <f t="shared" si="2"/>
        <v>6.2</v>
      </c>
      <c r="R9" s="126">
        <f t="shared" si="3"/>
        <v>78.3877358490566</v>
      </c>
      <c r="S9" s="88" t="e">
        <f>VLOOKUP(D9,[1]体侧合格!$C$2:$D$723,2,0)</f>
        <v>#N/A</v>
      </c>
      <c r="T9" s="88">
        <v>6</v>
      </c>
      <c r="U9" s="88"/>
      <c r="V9" s="88"/>
    </row>
    <row r="10" s="120" customFormat="1" ht="14.25" spans="1:22">
      <c r="A10" s="120">
        <v>7</v>
      </c>
      <c r="B10" s="74" t="s">
        <v>24</v>
      </c>
      <c r="C10" s="74" t="s">
        <v>43</v>
      </c>
      <c r="D10" s="74" t="s">
        <v>44</v>
      </c>
      <c r="E10" s="74" t="s">
        <v>31</v>
      </c>
      <c r="F10" s="74" t="s">
        <v>35</v>
      </c>
      <c r="G10" s="128">
        <v>10</v>
      </c>
      <c r="H10" s="128">
        <v>3.5</v>
      </c>
      <c r="I10" s="128">
        <v>0</v>
      </c>
      <c r="J10" s="128">
        <f t="shared" si="0"/>
        <v>13.5</v>
      </c>
      <c r="K10" s="128">
        <v>54.4811320754717</v>
      </c>
      <c r="L10" s="128">
        <v>3</v>
      </c>
      <c r="M10" s="128">
        <f t="shared" si="1"/>
        <v>57.4811320754717</v>
      </c>
      <c r="N10" s="128">
        <v>5</v>
      </c>
      <c r="O10" s="128">
        <v>1.9</v>
      </c>
      <c r="P10" s="128">
        <v>0</v>
      </c>
      <c r="Q10" s="128">
        <f t="shared" si="2"/>
        <v>6.9</v>
      </c>
      <c r="R10" s="128">
        <f t="shared" si="3"/>
        <v>77.8811320754717</v>
      </c>
      <c r="S10" s="88">
        <f>VLOOKUP(D10,[1]体侧合格!$C$2:$D$723,2,0)</f>
        <v>1</v>
      </c>
      <c r="T10" s="88">
        <v>7</v>
      </c>
      <c r="U10" s="88"/>
      <c r="V10" s="74" t="s">
        <v>36</v>
      </c>
    </row>
    <row r="11" s="120" customFormat="1" ht="14.25" spans="1:22">
      <c r="A11" s="120">
        <v>8</v>
      </c>
      <c r="B11" s="78" t="s">
        <v>24</v>
      </c>
      <c r="C11" s="78" t="s">
        <v>45</v>
      </c>
      <c r="D11" s="78" t="s">
        <v>46</v>
      </c>
      <c r="E11" s="78" t="s">
        <v>31</v>
      </c>
      <c r="F11" s="78" t="s">
        <v>47</v>
      </c>
      <c r="G11" s="126">
        <v>10</v>
      </c>
      <c r="H11" s="126">
        <v>3.6</v>
      </c>
      <c r="I11" s="126">
        <v>0</v>
      </c>
      <c r="J11" s="126">
        <f t="shared" si="0"/>
        <v>13.6</v>
      </c>
      <c r="K11" s="126">
        <v>58.5849056603774</v>
      </c>
      <c r="L11" s="126">
        <v>0.25</v>
      </c>
      <c r="M11" s="126">
        <f t="shared" si="1"/>
        <v>58.8349056603774</v>
      </c>
      <c r="N11" s="126">
        <v>5</v>
      </c>
      <c r="O11" s="126">
        <v>0.32</v>
      </c>
      <c r="P11" s="126">
        <v>0</v>
      </c>
      <c r="Q11" s="126">
        <f t="shared" si="2"/>
        <v>5.32</v>
      </c>
      <c r="R11" s="126">
        <f t="shared" si="3"/>
        <v>77.7549056603773</v>
      </c>
      <c r="S11" s="88" t="e">
        <f>VLOOKUP(D11,[1]体侧合格!$C$2:$D$723,2,0)</f>
        <v>#N/A</v>
      </c>
      <c r="T11" s="88">
        <v>8</v>
      </c>
      <c r="U11" s="88"/>
      <c r="V11" s="88"/>
    </row>
    <row r="12" s="120" customFormat="1" ht="14.25" spans="1:22">
      <c r="A12" s="120">
        <v>9</v>
      </c>
      <c r="B12" s="74" t="s">
        <v>24</v>
      </c>
      <c r="C12" s="74" t="s">
        <v>48</v>
      </c>
      <c r="D12" s="74" t="s">
        <v>49</v>
      </c>
      <c r="E12" s="74" t="s">
        <v>31</v>
      </c>
      <c r="F12" s="74" t="s">
        <v>28</v>
      </c>
      <c r="G12" s="128">
        <v>10</v>
      </c>
      <c r="H12" s="128">
        <v>5.5</v>
      </c>
      <c r="I12" s="128">
        <v>0</v>
      </c>
      <c r="J12" s="128">
        <f t="shared" si="0"/>
        <v>15.5</v>
      </c>
      <c r="K12" s="128">
        <v>52.6415094339623</v>
      </c>
      <c r="L12" s="128">
        <v>3</v>
      </c>
      <c r="M12" s="128">
        <f t="shared" si="1"/>
        <v>55.6415094339623</v>
      </c>
      <c r="N12" s="128">
        <v>5</v>
      </c>
      <c r="O12" s="128">
        <v>1.6</v>
      </c>
      <c r="P12" s="128">
        <v>0</v>
      </c>
      <c r="Q12" s="128">
        <f t="shared" si="2"/>
        <v>6.6</v>
      </c>
      <c r="R12" s="128">
        <f t="shared" si="3"/>
        <v>77.7415094339622</v>
      </c>
      <c r="S12" s="88">
        <f>VLOOKUP(D12,[1]体侧合格!$C$2:$D$723,2,0)</f>
        <v>1</v>
      </c>
      <c r="T12" s="88">
        <v>9</v>
      </c>
      <c r="U12" s="88"/>
      <c r="V12" s="74" t="s">
        <v>36</v>
      </c>
    </row>
    <row r="13" s="120" customFormat="1" ht="14.25" spans="1:22">
      <c r="A13" s="120">
        <v>10</v>
      </c>
      <c r="B13" s="74" t="s">
        <v>24</v>
      </c>
      <c r="C13" s="74" t="s">
        <v>50</v>
      </c>
      <c r="D13" s="74" t="s">
        <v>51</v>
      </c>
      <c r="E13" s="74" t="s">
        <v>27</v>
      </c>
      <c r="F13" s="74" t="s">
        <v>35</v>
      </c>
      <c r="G13" s="128">
        <v>10</v>
      </c>
      <c r="H13" s="128">
        <v>1.6</v>
      </c>
      <c r="I13" s="128">
        <v>0</v>
      </c>
      <c r="J13" s="128">
        <f t="shared" si="0"/>
        <v>11.6</v>
      </c>
      <c r="K13" s="128">
        <v>57.5943396226415</v>
      </c>
      <c r="L13" s="128">
        <v>0</v>
      </c>
      <c r="M13" s="128">
        <f t="shared" si="1"/>
        <v>57.5943396226415</v>
      </c>
      <c r="N13" s="128">
        <v>5</v>
      </c>
      <c r="O13" s="128">
        <v>3.2</v>
      </c>
      <c r="P13" s="128">
        <v>0</v>
      </c>
      <c r="Q13" s="128">
        <f t="shared" si="2"/>
        <v>8.2</v>
      </c>
      <c r="R13" s="128">
        <f t="shared" si="3"/>
        <v>77.3943396226415</v>
      </c>
      <c r="S13" s="88">
        <f>VLOOKUP(D13,[1]体侧合格!$C$2:$D$723,2,0)</f>
        <v>1</v>
      </c>
      <c r="T13" s="88">
        <v>10</v>
      </c>
      <c r="U13" s="88"/>
      <c r="V13" s="74" t="s">
        <v>36</v>
      </c>
    </row>
    <row r="14" s="120" customFormat="1" ht="14.25" spans="1:22">
      <c r="A14" s="120">
        <v>11</v>
      </c>
      <c r="B14" s="78" t="s">
        <v>52</v>
      </c>
      <c r="C14" s="78" t="s">
        <v>53</v>
      </c>
      <c r="D14" s="78" t="s">
        <v>54</v>
      </c>
      <c r="E14" s="78" t="s">
        <v>27</v>
      </c>
      <c r="F14" s="78" t="s">
        <v>35</v>
      </c>
      <c r="G14" s="126">
        <v>10</v>
      </c>
      <c r="H14" s="126">
        <v>3.8</v>
      </c>
      <c r="I14" s="126">
        <v>0</v>
      </c>
      <c r="J14" s="126">
        <f t="shared" si="0"/>
        <v>13.8</v>
      </c>
      <c r="K14" s="126">
        <v>57.1698113207547</v>
      </c>
      <c r="L14" s="126">
        <v>0</v>
      </c>
      <c r="M14" s="126">
        <f t="shared" si="1"/>
        <v>57.1698113207547</v>
      </c>
      <c r="N14" s="126">
        <v>5</v>
      </c>
      <c r="O14" s="126">
        <v>1.2</v>
      </c>
      <c r="P14" s="126">
        <v>0</v>
      </c>
      <c r="Q14" s="126">
        <f t="shared" si="2"/>
        <v>6.2</v>
      </c>
      <c r="R14" s="126">
        <f t="shared" si="3"/>
        <v>77.1698113207547</v>
      </c>
      <c r="S14" s="88" t="e">
        <f>VLOOKUP(D14,[1]体侧合格!$C$2:$D$723,2,0)</f>
        <v>#N/A</v>
      </c>
      <c r="T14" s="88">
        <v>11</v>
      </c>
      <c r="U14" s="88"/>
      <c r="V14" s="88"/>
    </row>
    <row r="15" s="120" customFormat="1" ht="14.25" spans="1:22">
      <c r="A15" s="120">
        <v>12</v>
      </c>
      <c r="B15" s="74" t="s">
        <v>52</v>
      </c>
      <c r="C15" s="74" t="s">
        <v>55</v>
      </c>
      <c r="D15" s="74" t="s">
        <v>56</v>
      </c>
      <c r="E15" s="74" t="s">
        <v>31</v>
      </c>
      <c r="F15" s="74" t="s">
        <v>35</v>
      </c>
      <c r="G15" s="128">
        <v>10</v>
      </c>
      <c r="H15" s="128">
        <v>2</v>
      </c>
      <c r="I15" s="128">
        <v>0</v>
      </c>
      <c r="J15" s="128">
        <f t="shared" si="0"/>
        <v>12</v>
      </c>
      <c r="K15" s="128">
        <v>58.8679245283019</v>
      </c>
      <c r="L15" s="128">
        <v>0</v>
      </c>
      <c r="M15" s="128">
        <f t="shared" si="1"/>
        <v>58.8679245283019</v>
      </c>
      <c r="N15" s="128">
        <v>5</v>
      </c>
      <c r="O15" s="128">
        <v>1.2</v>
      </c>
      <c r="P15" s="128">
        <v>0</v>
      </c>
      <c r="Q15" s="128">
        <f t="shared" si="2"/>
        <v>6.2</v>
      </c>
      <c r="R15" s="128">
        <f t="shared" si="3"/>
        <v>77.0679245283019</v>
      </c>
      <c r="S15" s="88">
        <f>VLOOKUP(D15,[1]体侧合格!$C$2:$D$723,2,0)</f>
        <v>1</v>
      </c>
      <c r="T15" s="88">
        <v>12</v>
      </c>
      <c r="U15" s="88"/>
      <c r="V15" s="74" t="s">
        <v>36</v>
      </c>
    </row>
    <row r="16" s="120" customFormat="1" ht="14.25" spans="1:22">
      <c r="A16" s="120">
        <v>13</v>
      </c>
      <c r="B16" s="74" t="s">
        <v>24</v>
      </c>
      <c r="C16" s="74" t="s">
        <v>57</v>
      </c>
      <c r="D16" s="74" t="s">
        <v>58</v>
      </c>
      <c r="E16" s="74" t="s">
        <v>31</v>
      </c>
      <c r="F16" s="74" t="s">
        <v>35</v>
      </c>
      <c r="G16" s="128">
        <v>10</v>
      </c>
      <c r="H16" s="128">
        <v>2.4</v>
      </c>
      <c r="I16" s="128">
        <v>0</v>
      </c>
      <c r="J16" s="128">
        <f t="shared" si="0"/>
        <v>12.4</v>
      </c>
      <c r="K16" s="128">
        <v>54.7641509433962</v>
      </c>
      <c r="L16" s="128">
        <v>3</v>
      </c>
      <c r="M16" s="128">
        <f t="shared" si="1"/>
        <v>57.7641509433962</v>
      </c>
      <c r="N16" s="128">
        <v>5</v>
      </c>
      <c r="O16" s="128">
        <v>1.4</v>
      </c>
      <c r="P16" s="128">
        <v>0</v>
      </c>
      <c r="Q16" s="128">
        <f t="shared" si="2"/>
        <v>6.4</v>
      </c>
      <c r="R16" s="128">
        <f t="shared" si="3"/>
        <v>76.5641509433962</v>
      </c>
      <c r="S16" s="88">
        <f>VLOOKUP(D16,[1]体侧合格!$C$2:$D$723,2,0)</f>
        <v>1</v>
      </c>
      <c r="T16" s="88">
        <v>13</v>
      </c>
      <c r="U16" s="88"/>
      <c r="V16" s="74" t="s">
        <v>36</v>
      </c>
    </row>
    <row r="17" s="120" customFormat="1" ht="14.25" spans="1:22">
      <c r="A17" s="120">
        <v>14</v>
      </c>
      <c r="B17" s="78" t="s">
        <v>24</v>
      </c>
      <c r="C17" s="78" t="s">
        <v>59</v>
      </c>
      <c r="D17" s="78" t="s">
        <v>60</v>
      </c>
      <c r="E17" s="78" t="s">
        <v>31</v>
      </c>
      <c r="F17" s="78" t="s">
        <v>35</v>
      </c>
      <c r="G17" s="126">
        <v>10</v>
      </c>
      <c r="H17" s="126">
        <v>1.8</v>
      </c>
      <c r="I17" s="126">
        <v>0</v>
      </c>
      <c r="J17" s="126">
        <f t="shared" si="0"/>
        <v>11.8</v>
      </c>
      <c r="K17" s="126">
        <v>56.6037735849057</v>
      </c>
      <c r="L17" s="126">
        <v>0</v>
      </c>
      <c r="M17" s="126">
        <f t="shared" si="1"/>
        <v>56.6037735849057</v>
      </c>
      <c r="N17" s="126">
        <v>5</v>
      </c>
      <c r="O17" s="126">
        <v>1.4</v>
      </c>
      <c r="P17" s="126">
        <v>0</v>
      </c>
      <c r="Q17" s="126">
        <f t="shared" si="2"/>
        <v>6.4</v>
      </c>
      <c r="R17" s="126">
        <f t="shared" si="3"/>
        <v>74.8037735849057</v>
      </c>
      <c r="S17" s="88" t="e">
        <f>VLOOKUP(D17,[1]体侧合格!$C$2:$D$723,2,0)</f>
        <v>#N/A</v>
      </c>
      <c r="T17" s="88">
        <v>14</v>
      </c>
      <c r="U17" s="88"/>
      <c r="V17" s="88"/>
    </row>
    <row r="18" s="120" customFormat="1" ht="14.25" spans="1:22">
      <c r="A18" s="120">
        <v>15</v>
      </c>
      <c r="B18" s="81" t="s">
        <v>52</v>
      </c>
      <c r="C18" s="81" t="s">
        <v>61</v>
      </c>
      <c r="D18" s="81" t="s">
        <v>62</v>
      </c>
      <c r="E18" s="81" t="s">
        <v>31</v>
      </c>
      <c r="F18" s="81" t="s">
        <v>28</v>
      </c>
      <c r="G18" s="129">
        <v>10</v>
      </c>
      <c r="H18" s="129">
        <v>3.5</v>
      </c>
      <c r="I18" s="129">
        <v>0</v>
      </c>
      <c r="J18" s="129">
        <f t="shared" si="0"/>
        <v>13.5</v>
      </c>
      <c r="K18" s="129">
        <v>53.6320754716981</v>
      </c>
      <c r="L18" s="129">
        <v>0</v>
      </c>
      <c r="M18" s="129">
        <f t="shared" si="1"/>
        <v>53.6320754716981</v>
      </c>
      <c r="N18" s="129">
        <v>5</v>
      </c>
      <c r="O18" s="129">
        <v>2.2</v>
      </c>
      <c r="P18" s="129">
        <v>0</v>
      </c>
      <c r="Q18" s="129">
        <f t="shared" si="2"/>
        <v>7.2</v>
      </c>
      <c r="R18" s="129">
        <f t="shared" si="3"/>
        <v>74.3320754716981</v>
      </c>
      <c r="S18" s="88">
        <v>1</v>
      </c>
      <c r="T18" s="88">
        <v>15</v>
      </c>
      <c r="U18" s="88"/>
      <c r="V18" s="81" t="s">
        <v>63</v>
      </c>
    </row>
    <row r="19" s="120" customFormat="1" ht="14.25" spans="1:22">
      <c r="A19" s="120">
        <v>16</v>
      </c>
      <c r="B19" s="81" t="s">
        <v>52</v>
      </c>
      <c r="C19" s="81" t="s">
        <v>64</v>
      </c>
      <c r="D19" s="81" t="s">
        <v>65</v>
      </c>
      <c r="E19" s="81" t="s">
        <v>31</v>
      </c>
      <c r="F19" s="81" t="s">
        <v>28</v>
      </c>
      <c r="G19" s="129">
        <v>10</v>
      </c>
      <c r="H19" s="129">
        <v>1.6</v>
      </c>
      <c r="I19" s="129">
        <v>0</v>
      </c>
      <c r="J19" s="129">
        <f t="shared" si="0"/>
        <v>11.6</v>
      </c>
      <c r="K19" s="129">
        <v>55.4716981132075</v>
      </c>
      <c r="L19" s="129">
        <v>0</v>
      </c>
      <c r="M19" s="129">
        <f t="shared" si="1"/>
        <v>55.4716981132075</v>
      </c>
      <c r="N19" s="129">
        <v>5</v>
      </c>
      <c r="O19" s="129">
        <v>1.2</v>
      </c>
      <c r="P19" s="129">
        <v>0</v>
      </c>
      <c r="Q19" s="129">
        <f t="shared" si="2"/>
        <v>6.2</v>
      </c>
      <c r="R19" s="129">
        <f t="shared" si="3"/>
        <v>73.2716981132075</v>
      </c>
      <c r="S19" s="88">
        <f>VLOOKUP(D19,[1]体侧合格!$C$2:$D$723,2,0)</f>
        <v>1</v>
      </c>
      <c r="T19" s="88">
        <v>16</v>
      </c>
      <c r="U19" s="88"/>
      <c r="V19" s="81" t="s">
        <v>63</v>
      </c>
    </row>
    <row r="20" s="120" customFormat="1" ht="14.25" spans="1:22">
      <c r="A20" s="120">
        <v>17</v>
      </c>
      <c r="B20" s="78" t="s">
        <v>24</v>
      </c>
      <c r="C20" s="78" t="s">
        <v>66</v>
      </c>
      <c r="D20" s="78" t="s">
        <v>67</v>
      </c>
      <c r="E20" s="78" t="s">
        <v>27</v>
      </c>
      <c r="F20" s="78" t="s">
        <v>35</v>
      </c>
      <c r="G20" s="126">
        <v>10</v>
      </c>
      <c r="H20" s="126">
        <v>1.8</v>
      </c>
      <c r="I20" s="126">
        <v>0</v>
      </c>
      <c r="J20" s="126">
        <f t="shared" si="0"/>
        <v>11.8</v>
      </c>
      <c r="K20" s="126">
        <v>55.0471698113207</v>
      </c>
      <c r="L20" s="126">
        <v>0</v>
      </c>
      <c r="M20" s="126">
        <f t="shared" si="1"/>
        <v>55.0471698113207</v>
      </c>
      <c r="N20" s="126">
        <v>5</v>
      </c>
      <c r="O20" s="126">
        <v>1.4</v>
      </c>
      <c r="P20" s="126">
        <v>0</v>
      </c>
      <c r="Q20" s="126">
        <f t="shared" si="2"/>
        <v>6.4</v>
      </c>
      <c r="R20" s="126">
        <f t="shared" si="3"/>
        <v>73.2471698113208</v>
      </c>
      <c r="S20" s="88" t="e">
        <f>VLOOKUP(D20,[1]体侧合格!$C$2:$D$723,2,0)</f>
        <v>#N/A</v>
      </c>
      <c r="T20" s="88">
        <v>17</v>
      </c>
      <c r="U20" s="88"/>
      <c r="V20" s="88"/>
    </row>
    <row r="21" s="120" customFormat="1" ht="14.25" spans="1:22">
      <c r="A21" s="120">
        <v>18</v>
      </c>
      <c r="B21" s="81" t="s">
        <v>52</v>
      </c>
      <c r="C21" s="81" t="s">
        <v>68</v>
      </c>
      <c r="D21" s="81" t="s">
        <v>69</v>
      </c>
      <c r="E21" s="81" t="s">
        <v>27</v>
      </c>
      <c r="F21" s="81" t="s">
        <v>28</v>
      </c>
      <c r="G21" s="129">
        <v>10</v>
      </c>
      <c r="H21" s="129">
        <v>3.6</v>
      </c>
      <c r="I21" s="129">
        <v>0</v>
      </c>
      <c r="J21" s="129">
        <f t="shared" si="0"/>
        <v>13.6</v>
      </c>
      <c r="K21" s="129">
        <v>52.2169811320755</v>
      </c>
      <c r="L21" s="129">
        <v>0</v>
      </c>
      <c r="M21" s="129">
        <f t="shared" si="1"/>
        <v>52.2169811320755</v>
      </c>
      <c r="N21" s="129">
        <v>5</v>
      </c>
      <c r="O21" s="129">
        <v>1.4</v>
      </c>
      <c r="P21" s="129">
        <v>0</v>
      </c>
      <c r="Q21" s="129">
        <f t="shared" si="2"/>
        <v>6.4</v>
      </c>
      <c r="R21" s="129">
        <f t="shared" si="3"/>
        <v>72.2169811320755</v>
      </c>
      <c r="S21" s="88">
        <f>VLOOKUP(D21,[1]体侧合格!$C$2:$D$723,2,0)</f>
        <v>1</v>
      </c>
      <c r="T21" s="88">
        <v>18</v>
      </c>
      <c r="U21" s="88"/>
      <c r="V21" s="81" t="s">
        <v>63</v>
      </c>
    </row>
    <row r="22" s="120" customFormat="1" ht="14.25" spans="1:22">
      <c r="A22" s="120">
        <v>19</v>
      </c>
      <c r="B22" s="81" t="s">
        <v>24</v>
      </c>
      <c r="C22" s="81" t="s">
        <v>70</v>
      </c>
      <c r="D22" s="81" t="s">
        <v>71</v>
      </c>
      <c r="E22" s="81" t="s">
        <v>31</v>
      </c>
      <c r="F22" s="81" t="s">
        <v>35</v>
      </c>
      <c r="G22" s="129">
        <v>10</v>
      </c>
      <c r="H22" s="129">
        <v>4.6</v>
      </c>
      <c r="I22" s="129">
        <v>0</v>
      </c>
      <c r="J22" s="129">
        <f t="shared" si="0"/>
        <v>14.6</v>
      </c>
      <c r="K22" s="129">
        <v>50.8018867924528</v>
      </c>
      <c r="L22" s="129">
        <v>0</v>
      </c>
      <c r="M22" s="129">
        <f t="shared" si="1"/>
        <v>50.8018867924528</v>
      </c>
      <c r="N22" s="129">
        <v>5</v>
      </c>
      <c r="O22" s="129">
        <v>1.2</v>
      </c>
      <c r="P22" s="129">
        <v>0</v>
      </c>
      <c r="Q22" s="129">
        <f t="shared" si="2"/>
        <v>6.2</v>
      </c>
      <c r="R22" s="129">
        <f t="shared" si="3"/>
        <v>71.6018867924528</v>
      </c>
      <c r="S22" s="88">
        <f>VLOOKUP(D22,[1]体侧合格!$C$2:$D$723,2,0)</f>
        <v>1</v>
      </c>
      <c r="T22" s="88">
        <v>19</v>
      </c>
      <c r="U22" s="88"/>
      <c r="V22" s="81" t="s">
        <v>63</v>
      </c>
    </row>
    <row r="23" s="120" customFormat="1" ht="14.25" spans="1:22">
      <c r="A23" s="120">
        <v>20</v>
      </c>
      <c r="B23" s="81" t="s">
        <v>24</v>
      </c>
      <c r="C23" s="81" t="s">
        <v>72</v>
      </c>
      <c r="D23" s="81" t="s">
        <v>73</v>
      </c>
      <c r="E23" s="81" t="s">
        <v>31</v>
      </c>
      <c r="F23" s="81" t="s">
        <v>35</v>
      </c>
      <c r="G23" s="129">
        <v>10</v>
      </c>
      <c r="H23" s="129">
        <v>1.4</v>
      </c>
      <c r="I23" s="129">
        <v>0</v>
      </c>
      <c r="J23" s="129">
        <f t="shared" si="0"/>
        <v>11.4</v>
      </c>
      <c r="K23" s="129">
        <v>53.7735849056604</v>
      </c>
      <c r="L23" s="129">
        <v>0</v>
      </c>
      <c r="M23" s="129">
        <f t="shared" si="1"/>
        <v>53.7735849056604</v>
      </c>
      <c r="N23" s="129">
        <v>5</v>
      </c>
      <c r="O23" s="129">
        <v>1.2</v>
      </c>
      <c r="P23" s="129">
        <v>0</v>
      </c>
      <c r="Q23" s="129">
        <f t="shared" si="2"/>
        <v>6.2</v>
      </c>
      <c r="R23" s="129">
        <f t="shared" si="3"/>
        <v>71.3735849056604</v>
      </c>
      <c r="S23" s="88">
        <f>VLOOKUP(D23,[1]体侧合格!$C$2:$D$723,2,0)</f>
        <v>1</v>
      </c>
      <c r="T23" s="88">
        <v>20</v>
      </c>
      <c r="U23" s="88"/>
      <c r="V23" s="81" t="s">
        <v>63</v>
      </c>
    </row>
    <row r="24" s="120" customFormat="1" ht="14.25" spans="1:22">
      <c r="A24" s="120">
        <v>21</v>
      </c>
      <c r="B24" s="81" t="s">
        <v>24</v>
      </c>
      <c r="C24" s="81" t="s">
        <v>74</v>
      </c>
      <c r="D24" s="81" t="s">
        <v>75</v>
      </c>
      <c r="E24" s="81" t="s">
        <v>31</v>
      </c>
      <c r="F24" s="81" t="s">
        <v>28</v>
      </c>
      <c r="G24" s="129">
        <v>10</v>
      </c>
      <c r="H24" s="129">
        <v>3</v>
      </c>
      <c r="I24" s="129">
        <v>0</v>
      </c>
      <c r="J24" s="129">
        <f t="shared" si="0"/>
        <v>13</v>
      </c>
      <c r="K24" s="129">
        <v>51.7924528301887</v>
      </c>
      <c r="L24" s="129">
        <v>0</v>
      </c>
      <c r="M24" s="129">
        <f t="shared" si="1"/>
        <v>51.7924528301887</v>
      </c>
      <c r="N24" s="129">
        <v>5</v>
      </c>
      <c r="O24" s="129">
        <v>1.5</v>
      </c>
      <c r="P24" s="129">
        <v>0</v>
      </c>
      <c r="Q24" s="129">
        <f t="shared" si="2"/>
        <v>6.5</v>
      </c>
      <c r="R24" s="129">
        <f t="shared" si="3"/>
        <v>71.2924528301887</v>
      </c>
      <c r="S24" s="88">
        <f>VLOOKUP(D24,[1]体侧合格!$C$2:$D$723,2,0)</f>
        <v>1</v>
      </c>
      <c r="T24" s="88">
        <v>21</v>
      </c>
      <c r="U24" s="88"/>
      <c r="V24" s="81" t="s">
        <v>63</v>
      </c>
    </row>
    <row r="25" s="120" customFormat="1" ht="14.25" spans="1:22">
      <c r="A25" s="120">
        <v>22</v>
      </c>
      <c r="B25" s="78" t="s">
        <v>24</v>
      </c>
      <c r="C25" s="78" t="s">
        <v>76</v>
      </c>
      <c r="D25" s="78" t="s">
        <v>77</v>
      </c>
      <c r="E25" s="78" t="s">
        <v>27</v>
      </c>
      <c r="F25" s="78" t="s">
        <v>35</v>
      </c>
      <c r="G25" s="126">
        <v>10</v>
      </c>
      <c r="H25" s="126">
        <v>1</v>
      </c>
      <c r="I25" s="126">
        <v>0</v>
      </c>
      <c r="J25" s="126">
        <f t="shared" si="0"/>
        <v>11</v>
      </c>
      <c r="K25" s="126">
        <v>55.0471698113207</v>
      </c>
      <c r="L25" s="126">
        <v>0</v>
      </c>
      <c r="M25" s="126">
        <f t="shared" si="1"/>
        <v>55.0471698113207</v>
      </c>
      <c r="N25" s="126">
        <v>5</v>
      </c>
      <c r="O25" s="126">
        <v>0</v>
      </c>
      <c r="P25" s="126">
        <v>0</v>
      </c>
      <c r="Q25" s="126">
        <f t="shared" si="2"/>
        <v>5</v>
      </c>
      <c r="R25" s="126">
        <f t="shared" si="3"/>
        <v>71.0471698113207</v>
      </c>
      <c r="S25" s="88" t="e">
        <f>VLOOKUP(D25,[1]体侧合格!$C$2:$D$723,2,0)</f>
        <v>#N/A</v>
      </c>
      <c r="T25" s="88">
        <v>22</v>
      </c>
      <c r="U25" s="88"/>
      <c r="V25" s="88"/>
    </row>
    <row r="26" s="120" customFormat="1" ht="14.25" spans="1:22">
      <c r="A26" s="120">
        <v>23</v>
      </c>
      <c r="B26" s="81" t="s">
        <v>52</v>
      </c>
      <c r="C26" s="81" t="s">
        <v>78</v>
      </c>
      <c r="D26" s="81" t="s">
        <v>79</v>
      </c>
      <c r="E26" s="81" t="s">
        <v>31</v>
      </c>
      <c r="F26" s="81" t="s">
        <v>35</v>
      </c>
      <c r="G26" s="129">
        <v>10</v>
      </c>
      <c r="H26" s="129">
        <v>1.2</v>
      </c>
      <c r="I26" s="129">
        <v>0</v>
      </c>
      <c r="J26" s="129">
        <f t="shared" si="0"/>
        <v>11.2</v>
      </c>
      <c r="K26" s="129">
        <v>53.4905660377358</v>
      </c>
      <c r="L26" s="129">
        <v>0</v>
      </c>
      <c r="M26" s="129">
        <f t="shared" si="1"/>
        <v>53.4905660377358</v>
      </c>
      <c r="N26" s="129">
        <v>5</v>
      </c>
      <c r="O26" s="129">
        <v>1.2</v>
      </c>
      <c r="P26" s="129">
        <v>0</v>
      </c>
      <c r="Q26" s="129">
        <f t="shared" si="2"/>
        <v>6.2</v>
      </c>
      <c r="R26" s="129">
        <f t="shared" si="3"/>
        <v>70.8905660377358</v>
      </c>
      <c r="S26" s="88">
        <f>VLOOKUP(D26,[1]体侧合格!$C$2:$D$723,2,0)</f>
        <v>1</v>
      </c>
      <c r="T26" s="88">
        <v>23</v>
      </c>
      <c r="U26" s="88"/>
      <c r="V26" s="81" t="s">
        <v>63</v>
      </c>
    </row>
    <row r="27" s="120" customFormat="1" ht="14.25" spans="1:22">
      <c r="A27" s="120">
        <v>24</v>
      </c>
      <c r="B27" s="78" t="s">
        <v>24</v>
      </c>
      <c r="C27" s="78" t="s">
        <v>80</v>
      </c>
      <c r="D27" s="78" t="s">
        <v>81</v>
      </c>
      <c r="E27" s="78" t="s">
        <v>27</v>
      </c>
      <c r="F27" s="78" t="s">
        <v>35</v>
      </c>
      <c r="G27" s="126">
        <v>10</v>
      </c>
      <c r="H27" s="126">
        <v>1</v>
      </c>
      <c r="I27" s="126">
        <v>0</v>
      </c>
      <c r="J27" s="126">
        <f t="shared" si="0"/>
        <v>11</v>
      </c>
      <c r="K27" s="126">
        <v>52.9245283018868</v>
      </c>
      <c r="L27" s="126">
        <v>0</v>
      </c>
      <c r="M27" s="126">
        <f t="shared" si="1"/>
        <v>52.9245283018868</v>
      </c>
      <c r="N27" s="126">
        <v>5</v>
      </c>
      <c r="O27" s="126">
        <v>1.4</v>
      </c>
      <c r="P27" s="126">
        <v>0</v>
      </c>
      <c r="Q27" s="126">
        <f t="shared" si="2"/>
        <v>6.4</v>
      </c>
      <c r="R27" s="126">
        <f t="shared" si="3"/>
        <v>70.3245283018868</v>
      </c>
      <c r="S27" s="88" t="e">
        <f>VLOOKUP(D27,[1]体侧合格!$C$2:$D$723,2,0)</f>
        <v>#N/A</v>
      </c>
      <c r="T27" s="88">
        <v>24</v>
      </c>
      <c r="U27" s="88"/>
      <c r="V27" s="88"/>
    </row>
    <row r="28" s="120" customFormat="1" ht="14.25" spans="1:22">
      <c r="A28" s="120">
        <v>25</v>
      </c>
      <c r="B28" s="81" t="s">
        <v>24</v>
      </c>
      <c r="C28" s="81" t="s">
        <v>82</v>
      </c>
      <c r="D28" s="81" t="s">
        <v>83</v>
      </c>
      <c r="E28" s="81" t="s">
        <v>27</v>
      </c>
      <c r="F28" s="81" t="s">
        <v>84</v>
      </c>
      <c r="G28" s="129">
        <v>10</v>
      </c>
      <c r="H28" s="129">
        <v>2</v>
      </c>
      <c r="I28" s="129">
        <v>0</v>
      </c>
      <c r="J28" s="129">
        <f t="shared" si="0"/>
        <v>12</v>
      </c>
      <c r="K28" s="129">
        <v>51.2264150943396</v>
      </c>
      <c r="L28" s="129">
        <v>0</v>
      </c>
      <c r="M28" s="129">
        <f t="shared" si="1"/>
        <v>51.2264150943396</v>
      </c>
      <c r="N28" s="129">
        <v>5</v>
      </c>
      <c r="O28" s="129">
        <v>1.6</v>
      </c>
      <c r="P28" s="129">
        <v>0</v>
      </c>
      <c r="Q28" s="129">
        <f t="shared" si="2"/>
        <v>6.6</v>
      </c>
      <c r="R28" s="129">
        <f t="shared" si="3"/>
        <v>69.8264150943396</v>
      </c>
      <c r="S28" s="88">
        <f>VLOOKUP(D28,[1]体侧合格!$C$2:$D$723,2,0)</f>
        <v>1</v>
      </c>
      <c r="T28" s="88">
        <v>25</v>
      </c>
      <c r="U28" s="88"/>
      <c r="V28" s="81" t="s">
        <v>63</v>
      </c>
    </row>
    <row r="29" s="120" customFormat="1" ht="14.25" spans="1:22">
      <c r="A29" s="120">
        <v>26</v>
      </c>
      <c r="B29" s="81" t="s">
        <v>52</v>
      </c>
      <c r="C29" s="81" t="s">
        <v>85</v>
      </c>
      <c r="D29" s="81" t="s">
        <v>86</v>
      </c>
      <c r="E29" s="81" t="s">
        <v>31</v>
      </c>
      <c r="F29" s="81" t="s">
        <v>87</v>
      </c>
      <c r="G29" s="129">
        <v>10</v>
      </c>
      <c r="H29" s="129">
        <v>0.2</v>
      </c>
      <c r="I29" s="129">
        <v>0</v>
      </c>
      <c r="J29" s="129">
        <f t="shared" si="0"/>
        <v>10.2</v>
      </c>
      <c r="K29" s="129">
        <v>52.2169811320755</v>
      </c>
      <c r="L29" s="129">
        <v>1</v>
      </c>
      <c r="M29" s="129">
        <f t="shared" si="1"/>
        <v>53.2169811320755</v>
      </c>
      <c r="N29" s="129">
        <v>5</v>
      </c>
      <c r="O29" s="129">
        <v>1.2</v>
      </c>
      <c r="P29" s="129">
        <v>0</v>
      </c>
      <c r="Q29" s="129">
        <f t="shared" si="2"/>
        <v>6.2</v>
      </c>
      <c r="R29" s="129">
        <f t="shared" si="3"/>
        <v>69.6169811320755</v>
      </c>
      <c r="S29" s="88">
        <f>VLOOKUP(D29,[1]体侧合格!$C$2:$D$723,2,0)</f>
        <v>1</v>
      </c>
      <c r="T29" s="88">
        <v>26</v>
      </c>
      <c r="U29" s="88"/>
      <c r="V29" s="81" t="s">
        <v>63</v>
      </c>
    </row>
    <row r="30" s="120" customFormat="1" ht="14.25" spans="1:22">
      <c r="A30" s="120">
        <v>27</v>
      </c>
      <c r="B30" s="78" t="s">
        <v>52</v>
      </c>
      <c r="C30" s="78" t="s">
        <v>88</v>
      </c>
      <c r="D30" s="78" t="s">
        <v>89</v>
      </c>
      <c r="E30" s="78" t="s">
        <v>27</v>
      </c>
      <c r="F30" s="78" t="s">
        <v>87</v>
      </c>
      <c r="G30" s="126">
        <v>10</v>
      </c>
      <c r="H30" s="126">
        <v>0</v>
      </c>
      <c r="I30" s="126">
        <v>0</v>
      </c>
      <c r="J30" s="126">
        <f t="shared" si="0"/>
        <v>10</v>
      </c>
      <c r="K30" s="126">
        <v>54.3396226415094</v>
      </c>
      <c r="L30" s="126">
        <v>0</v>
      </c>
      <c r="M30" s="126">
        <f t="shared" si="1"/>
        <v>54.3396226415094</v>
      </c>
      <c r="N30" s="126">
        <v>5</v>
      </c>
      <c r="O30" s="126">
        <v>0</v>
      </c>
      <c r="P30" s="126">
        <v>0</v>
      </c>
      <c r="Q30" s="126">
        <f t="shared" si="2"/>
        <v>5</v>
      </c>
      <c r="R30" s="126">
        <f t="shared" si="3"/>
        <v>69.3396226415094</v>
      </c>
      <c r="S30" s="88" t="e">
        <f>VLOOKUP(D30,[1]体侧合格!$C$2:$D$723,2,0)</f>
        <v>#N/A</v>
      </c>
      <c r="T30" s="88">
        <v>27</v>
      </c>
      <c r="U30" s="88"/>
      <c r="V30" s="88"/>
    </row>
    <row r="31" s="120" customFormat="1" ht="14.25" spans="1:22">
      <c r="A31" s="120">
        <v>28</v>
      </c>
      <c r="B31" s="81" t="s">
        <v>52</v>
      </c>
      <c r="C31" s="81" t="s">
        <v>90</v>
      </c>
      <c r="D31" s="81" t="s">
        <v>91</v>
      </c>
      <c r="E31" s="81" t="s">
        <v>27</v>
      </c>
      <c r="F31" s="81" t="s">
        <v>35</v>
      </c>
      <c r="G31" s="129">
        <v>10</v>
      </c>
      <c r="H31" s="129">
        <v>1.4</v>
      </c>
      <c r="I31" s="129">
        <v>0</v>
      </c>
      <c r="J31" s="129">
        <f t="shared" si="0"/>
        <v>11.4</v>
      </c>
      <c r="K31" s="129">
        <v>51.5094339622642</v>
      </c>
      <c r="L31" s="129">
        <v>0</v>
      </c>
      <c r="M31" s="129">
        <f t="shared" si="1"/>
        <v>51.5094339622642</v>
      </c>
      <c r="N31" s="129">
        <v>5</v>
      </c>
      <c r="O31" s="129">
        <v>1.2</v>
      </c>
      <c r="P31" s="129">
        <v>0</v>
      </c>
      <c r="Q31" s="129">
        <f t="shared" si="2"/>
        <v>6.2</v>
      </c>
      <c r="R31" s="129">
        <f t="shared" si="3"/>
        <v>69.1094339622641</v>
      </c>
      <c r="S31" s="88">
        <f>VLOOKUP(D31,[1]体侧合格!$C$2:$D$723,2,0)</f>
        <v>1</v>
      </c>
      <c r="T31" s="88">
        <v>28</v>
      </c>
      <c r="U31" s="88"/>
      <c r="V31" s="81" t="s">
        <v>63</v>
      </c>
    </row>
    <row r="32" s="120" customFormat="1" ht="14.25" spans="1:22">
      <c r="A32" s="120">
        <v>29</v>
      </c>
      <c r="B32" s="78" t="s">
        <v>24</v>
      </c>
      <c r="C32" s="78" t="s">
        <v>92</v>
      </c>
      <c r="D32" s="78" t="s">
        <v>93</v>
      </c>
      <c r="E32" s="78" t="s">
        <v>27</v>
      </c>
      <c r="F32" s="78" t="s">
        <v>94</v>
      </c>
      <c r="G32" s="126">
        <v>10</v>
      </c>
      <c r="H32" s="126">
        <v>0</v>
      </c>
      <c r="I32" s="126">
        <v>0</v>
      </c>
      <c r="J32" s="126">
        <f t="shared" si="0"/>
        <v>10</v>
      </c>
      <c r="K32" s="126">
        <v>54.0566037735849</v>
      </c>
      <c r="L32" s="126">
        <v>0</v>
      </c>
      <c r="M32" s="126">
        <f t="shared" si="1"/>
        <v>54.0566037735849</v>
      </c>
      <c r="N32" s="126">
        <v>5</v>
      </c>
      <c r="O32" s="126">
        <v>0</v>
      </c>
      <c r="P32" s="126">
        <v>0</v>
      </c>
      <c r="Q32" s="126">
        <f t="shared" si="2"/>
        <v>5</v>
      </c>
      <c r="R32" s="126">
        <f t="shared" si="3"/>
        <v>69.0566037735849</v>
      </c>
      <c r="S32" s="88" t="e">
        <f>VLOOKUP(D32,[1]体侧合格!$C$2:$D$723,2,0)</f>
        <v>#N/A</v>
      </c>
      <c r="T32" s="88">
        <v>29</v>
      </c>
      <c r="U32" s="88"/>
      <c r="V32" s="88"/>
    </row>
    <row r="33" s="120" customFormat="1" ht="14.25" spans="1:22">
      <c r="A33" s="120">
        <v>30</v>
      </c>
      <c r="B33" s="88" t="s">
        <v>52</v>
      </c>
      <c r="C33" s="88" t="s">
        <v>95</v>
      </c>
      <c r="D33" s="88" t="s">
        <v>96</v>
      </c>
      <c r="E33" s="88" t="s">
        <v>31</v>
      </c>
      <c r="F33" s="88" t="s">
        <v>84</v>
      </c>
      <c r="G33" s="125">
        <v>10</v>
      </c>
      <c r="H33" s="125">
        <v>1.9</v>
      </c>
      <c r="I33" s="125">
        <v>0</v>
      </c>
      <c r="J33" s="125">
        <f t="shared" si="0"/>
        <v>11.9</v>
      </c>
      <c r="K33" s="125">
        <v>50.9433962264151</v>
      </c>
      <c r="L33" s="125">
        <v>0</v>
      </c>
      <c r="M33" s="125">
        <f t="shared" si="1"/>
        <v>50.9433962264151</v>
      </c>
      <c r="N33" s="125">
        <v>5</v>
      </c>
      <c r="O33" s="125">
        <v>1.2</v>
      </c>
      <c r="P33" s="125">
        <v>0</v>
      </c>
      <c r="Q33" s="125">
        <f t="shared" si="2"/>
        <v>6.2</v>
      </c>
      <c r="R33" s="125">
        <f t="shared" si="3"/>
        <v>69.0433962264151</v>
      </c>
      <c r="S33" s="88">
        <f>VLOOKUP(D33,[1]体侧合格!$C$2:$D$723,2,0)</f>
        <v>1</v>
      </c>
      <c r="T33" s="88">
        <v>30</v>
      </c>
      <c r="U33" s="88"/>
      <c r="V33" s="88"/>
    </row>
    <row r="34" s="120" customFormat="1" ht="14.25" spans="1:22">
      <c r="A34" s="120">
        <v>31</v>
      </c>
      <c r="B34" s="88" t="s">
        <v>24</v>
      </c>
      <c r="C34" s="88" t="s">
        <v>97</v>
      </c>
      <c r="D34" s="88" t="s">
        <v>98</v>
      </c>
      <c r="E34" s="88" t="s">
        <v>31</v>
      </c>
      <c r="F34" s="88" t="s">
        <v>35</v>
      </c>
      <c r="G34" s="125">
        <v>10</v>
      </c>
      <c r="H34" s="125">
        <v>3</v>
      </c>
      <c r="I34" s="125">
        <v>0</v>
      </c>
      <c r="J34" s="125">
        <f t="shared" si="0"/>
        <v>13</v>
      </c>
      <c r="K34" s="125">
        <v>49.3867924528302</v>
      </c>
      <c r="L34" s="125">
        <v>0</v>
      </c>
      <c r="M34" s="125">
        <f t="shared" si="1"/>
        <v>49.3867924528302</v>
      </c>
      <c r="N34" s="125">
        <v>5</v>
      </c>
      <c r="O34" s="125">
        <v>1.2</v>
      </c>
      <c r="P34" s="125">
        <v>0</v>
      </c>
      <c r="Q34" s="125">
        <f t="shared" si="2"/>
        <v>6.2</v>
      </c>
      <c r="R34" s="125">
        <f t="shared" si="3"/>
        <v>68.5867924528302</v>
      </c>
      <c r="S34" s="88">
        <f>VLOOKUP(D34,[1]体侧合格!$C$2:$D$723,2,0)</f>
        <v>1</v>
      </c>
      <c r="T34" s="88">
        <v>31</v>
      </c>
      <c r="U34" s="88"/>
      <c r="V34" s="88"/>
    </row>
    <row r="35" s="120" customFormat="1" ht="14.25" spans="1:22">
      <c r="A35" s="120">
        <v>32</v>
      </c>
      <c r="B35" s="78" t="s">
        <v>24</v>
      </c>
      <c r="C35" s="78" t="s">
        <v>99</v>
      </c>
      <c r="D35" s="78" t="s">
        <v>100</v>
      </c>
      <c r="E35" s="78" t="s">
        <v>27</v>
      </c>
      <c r="F35" s="78" t="s">
        <v>35</v>
      </c>
      <c r="G35" s="126">
        <v>10</v>
      </c>
      <c r="H35" s="126">
        <v>0</v>
      </c>
      <c r="I35" s="126">
        <v>0</v>
      </c>
      <c r="J35" s="126">
        <f t="shared" si="0"/>
        <v>10</v>
      </c>
      <c r="K35" s="126">
        <v>53.3490566037736</v>
      </c>
      <c r="L35" s="126">
        <v>0</v>
      </c>
      <c r="M35" s="126">
        <f t="shared" si="1"/>
        <v>53.3490566037736</v>
      </c>
      <c r="N35" s="126">
        <v>5</v>
      </c>
      <c r="O35" s="126">
        <v>0</v>
      </c>
      <c r="P35" s="126">
        <v>0</v>
      </c>
      <c r="Q35" s="126">
        <f t="shared" si="2"/>
        <v>5</v>
      </c>
      <c r="R35" s="126">
        <f t="shared" si="3"/>
        <v>68.3490566037736</v>
      </c>
      <c r="S35" s="88" t="e">
        <f>VLOOKUP(D35,[1]体侧合格!$C$2:$D$723,2,0)</f>
        <v>#N/A</v>
      </c>
      <c r="T35" s="88">
        <v>32</v>
      </c>
      <c r="U35" s="88"/>
      <c r="V35" s="88"/>
    </row>
    <row r="36" s="120" customFormat="1" ht="14.25" spans="1:22">
      <c r="A36" s="120">
        <v>33</v>
      </c>
      <c r="B36" s="78" t="s">
        <v>52</v>
      </c>
      <c r="C36" s="78" t="s">
        <v>101</v>
      </c>
      <c r="D36" s="78" t="s">
        <v>102</v>
      </c>
      <c r="E36" s="78" t="s">
        <v>27</v>
      </c>
      <c r="F36" s="78" t="s">
        <v>35</v>
      </c>
      <c r="G36" s="126">
        <v>10</v>
      </c>
      <c r="H36" s="126">
        <v>1</v>
      </c>
      <c r="I36" s="126">
        <v>0</v>
      </c>
      <c r="J36" s="126">
        <f t="shared" ref="J36:J63" si="4">G36+H36-I36</f>
        <v>11</v>
      </c>
      <c r="K36" s="126">
        <v>49.5283018867924</v>
      </c>
      <c r="L36" s="126">
        <v>1</v>
      </c>
      <c r="M36" s="126">
        <f t="shared" ref="M36:M63" si="5">K36+L36</f>
        <v>50.5283018867924</v>
      </c>
      <c r="N36" s="126">
        <v>5</v>
      </c>
      <c r="O36" s="126">
        <v>1.2</v>
      </c>
      <c r="P36" s="126">
        <v>0</v>
      </c>
      <c r="Q36" s="126">
        <f t="shared" ref="Q36:Q63" si="6">N36+O36-P36</f>
        <v>6.2</v>
      </c>
      <c r="R36" s="126">
        <f t="shared" ref="R36:R63" si="7">J36+M36+Q36</f>
        <v>67.7283018867925</v>
      </c>
      <c r="S36" s="88" t="e">
        <f>VLOOKUP(D36,[1]体侧合格!$C$2:$D$723,2,0)</f>
        <v>#N/A</v>
      </c>
      <c r="T36" s="88">
        <v>33</v>
      </c>
      <c r="U36" s="88"/>
      <c r="V36" s="88"/>
    </row>
    <row r="37" s="120" customFormat="1" ht="14.25" spans="1:22">
      <c r="A37" s="120">
        <v>34</v>
      </c>
      <c r="B37" s="78" t="s">
        <v>24</v>
      </c>
      <c r="C37" s="78" t="s">
        <v>103</v>
      </c>
      <c r="D37" s="78" t="s">
        <v>104</v>
      </c>
      <c r="E37" s="78" t="s">
        <v>27</v>
      </c>
      <c r="F37" s="78" t="s">
        <v>35</v>
      </c>
      <c r="G37" s="126">
        <v>10</v>
      </c>
      <c r="H37" s="126">
        <v>0</v>
      </c>
      <c r="I37" s="126">
        <v>0</v>
      </c>
      <c r="J37" s="126">
        <f t="shared" si="4"/>
        <v>10</v>
      </c>
      <c r="K37" s="126">
        <v>52.0754716981132</v>
      </c>
      <c r="L37" s="126">
        <v>0</v>
      </c>
      <c r="M37" s="126">
        <f t="shared" si="5"/>
        <v>52.0754716981132</v>
      </c>
      <c r="N37" s="126">
        <v>5</v>
      </c>
      <c r="O37" s="126">
        <v>0</v>
      </c>
      <c r="P37" s="126">
        <v>0</v>
      </c>
      <c r="Q37" s="126">
        <f t="shared" si="6"/>
        <v>5</v>
      </c>
      <c r="R37" s="126">
        <f t="shared" si="7"/>
        <v>67.0754716981132</v>
      </c>
      <c r="S37" s="88" t="e">
        <f>VLOOKUP(D37,[1]体侧合格!$C$2:$D$723,2,0)</f>
        <v>#N/A</v>
      </c>
      <c r="T37" s="88">
        <v>34</v>
      </c>
      <c r="U37" s="88"/>
      <c r="V37" s="88"/>
    </row>
    <row r="38" s="120" customFormat="1" ht="14.25" spans="1:22">
      <c r="A38" s="120">
        <v>35</v>
      </c>
      <c r="B38" s="78" t="s">
        <v>52</v>
      </c>
      <c r="C38" s="78" t="s">
        <v>105</v>
      </c>
      <c r="D38" s="78" t="s">
        <v>106</v>
      </c>
      <c r="E38" s="78" t="s">
        <v>31</v>
      </c>
      <c r="F38" s="78" t="s">
        <v>35</v>
      </c>
      <c r="G38" s="126">
        <v>10</v>
      </c>
      <c r="H38" s="126">
        <v>0</v>
      </c>
      <c r="I38" s="126">
        <v>0</v>
      </c>
      <c r="J38" s="126">
        <f t="shared" si="4"/>
        <v>10</v>
      </c>
      <c r="K38" s="126">
        <v>51.9339622641509</v>
      </c>
      <c r="L38" s="126">
        <v>0</v>
      </c>
      <c r="M38" s="126">
        <f t="shared" si="5"/>
        <v>51.9339622641509</v>
      </c>
      <c r="N38" s="126">
        <v>5</v>
      </c>
      <c r="O38" s="126">
        <v>0</v>
      </c>
      <c r="P38" s="126">
        <v>0</v>
      </c>
      <c r="Q38" s="126">
        <f t="shared" si="6"/>
        <v>5</v>
      </c>
      <c r="R38" s="126">
        <f t="shared" si="7"/>
        <v>66.9339622641509</v>
      </c>
      <c r="S38" s="88" t="e">
        <f>VLOOKUP(D38,[1]体侧合格!$C$2:$D$723,2,0)</f>
        <v>#N/A</v>
      </c>
      <c r="T38" s="88">
        <v>35</v>
      </c>
      <c r="U38" s="88"/>
      <c r="V38" s="88"/>
    </row>
    <row r="39" s="120" customFormat="1" ht="14.25" spans="1:22">
      <c r="A39" s="120">
        <v>36</v>
      </c>
      <c r="B39" s="78" t="s">
        <v>24</v>
      </c>
      <c r="C39" s="78" t="s">
        <v>107</v>
      </c>
      <c r="D39" s="78" t="s">
        <v>108</v>
      </c>
      <c r="E39" s="78" t="s">
        <v>27</v>
      </c>
      <c r="F39" s="78" t="s">
        <v>35</v>
      </c>
      <c r="G39" s="126">
        <v>10</v>
      </c>
      <c r="H39" s="126">
        <v>0</v>
      </c>
      <c r="I39" s="126">
        <v>0</v>
      </c>
      <c r="J39" s="126">
        <f t="shared" si="4"/>
        <v>10</v>
      </c>
      <c r="K39" s="126">
        <v>51.9339622641509</v>
      </c>
      <c r="L39" s="126">
        <v>0</v>
      </c>
      <c r="M39" s="126">
        <f t="shared" si="5"/>
        <v>51.9339622641509</v>
      </c>
      <c r="N39" s="126">
        <v>5</v>
      </c>
      <c r="O39" s="126">
        <v>0</v>
      </c>
      <c r="P39" s="126">
        <v>0</v>
      </c>
      <c r="Q39" s="126">
        <f t="shared" si="6"/>
        <v>5</v>
      </c>
      <c r="R39" s="126">
        <f t="shared" si="7"/>
        <v>66.9339622641509</v>
      </c>
      <c r="S39" s="88" t="e">
        <f>VLOOKUP(D39,[1]体侧合格!$C$2:$D$723,2,0)</f>
        <v>#N/A</v>
      </c>
      <c r="T39" s="88">
        <v>36</v>
      </c>
      <c r="U39" s="88"/>
      <c r="V39" s="88"/>
    </row>
    <row r="40" s="120" customFormat="1" ht="14.25" spans="1:22">
      <c r="A40" s="120">
        <v>37</v>
      </c>
      <c r="B40" s="88" t="s">
        <v>52</v>
      </c>
      <c r="C40" s="88" t="s">
        <v>109</v>
      </c>
      <c r="D40" s="88" t="s">
        <v>110</v>
      </c>
      <c r="E40" s="88" t="s">
        <v>31</v>
      </c>
      <c r="F40" s="88" t="s">
        <v>35</v>
      </c>
      <c r="G40" s="125">
        <v>10</v>
      </c>
      <c r="H40" s="125">
        <v>0.5</v>
      </c>
      <c r="I40" s="125">
        <v>0</v>
      </c>
      <c r="J40" s="125">
        <f t="shared" si="4"/>
        <v>10.5</v>
      </c>
      <c r="K40" s="125">
        <v>49.9528301886792</v>
      </c>
      <c r="L40" s="125">
        <v>0</v>
      </c>
      <c r="M40" s="125">
        <f t="shared" si="5"/>
        <v>49.9528301886792</v>
      </c>
      <c r="N40" s="125">
        <v>5</v>
      </c>
      <c r="O40" s="125">
        <v>1.2</v>
      </c>
      <c r="P40" s="125">
        <v>0</v>
      </c>
      <c r="Q40" s="125">
        <f t="shared" si="6"/>
        <v>6.2</v>
      </c>
      <c r="R40" s="125">
        <f t="shared" si="7"/>
        <v>66.6528301886792</v>
      </c>
      <c r="S40" s="88">
        <f>VLOOKUP(D40,[1]体侧合格!$C$2:$D$723,2,0)</f>
        <v>1</v>
      </c>
      <c r="T40" s="88">
        <v>37</v>
      </c>
      <c r="U40" s="88"/>
      <c r="V40" s="88"/>
    </row>
    <row r="41" s="120" customFormat="1" ht="14.25" spans="1:22">
      <c r="A41" s="120">
        <v>38</v>
      </c>
      <c r="B41" s="78" t="s">
        <v>24</v>
      </c>
      <c r="C41" s="78" t="s">
        <v>111</v>
      </c>
      <c r="D41" s="78" t="s">
        <v>112</v>
      </c>
      <c r="E41" s="78" t="s">
        <v>31</v>
      </c>
      <c r="F41" s="78" t="s">
        <v>35</v>
      </c>
      <c r="G41" s="126">
        <v>5</v>
      </c>
      <c r="H41" s="126">
        <v>1</v>
      </c>
      <c r="I41" s="126">
        <v>0</v>
      </c>
      <c r="J41" s="126">
        <f t="shared" si="4"/>
        <v>6</v>
      </c>
      <c r="K41" s="126">
        <v>54.1981132075472</v>
      </c>
      <c r="L41" s="126">
        <v>0</v>
      </c>
      <c r="M41" s="126">
        <f t="shared" si="5"/>
        <v>54.1981132075472</v>
      </c>
      <c r="N41" s="126">
        <v>5</v>
      </c>
      <c r="O41" s="126">
        <v>1.2</v>
      </c>
      <c r="P41" s="126">
        <v>0</v>
      </c>
      <c r="Q41" s="126">
        <f t="shared" si="6"/>
        <v>6.2</v>
      </c>
      <c r="R41" s="126">
        <f t="shared" si="7"/>
        <v>66.3981132075472</v>
      </c>
      <c r="S41" s="88" t="e">
        <f>VLOOKUP(D41,[1]体侧合格!$C$2:$D$723,2,0)</f>
        <v>#N/A</v>
      </c>
      <c r="T41" s="88">
        <v>38</v>
      </c>
      <c r="U41" s="88"/>
      <c r="V41" s="88"/>
    </row>
    <row r="42" s="120" customFormat="1" ht="14.25" spans="1:22">
      <c r="A42" s="120">
        <v>39</v>
      </c>
      <c r="B42" s="78" t="s">
        <v>52</v>
      </c>
      <c r="C42" s="78" t="s">
        <v>113</v>
      </c>
      <c r="D42" s="78" t="s">
        <v>114</v>
      </c>
      <c r="E42" s="78" t="s">
        <v>27</v>
      </c>
      <c r="F42" s="78" t="s">
        <v>35</v>
      </c>
      <c r="G42" s="126">
        <v>10</v>
      </c>
      <c r="H42" s="126">
        <v>0</v>
      </c>
      <c r="I42" s="126">
        <v>0</v>
      </c>
      <c r="J42" s="126">
        <f t="shared" si="4"/>
        <v>10</v>
      </c>
      <c r="K42" s="126">
        <v>51.0849056603774</v>
      </c>
      <c r="L42" s="126">
        <v>0</v>
      </c>
      <c r="M42" s="126">
        <f t="shared" si="5"/>
        <v>51.0849056603774</v>
      </c>
      <c r="N42" s="126">
        <v>5</v>
      </c>
      <c r="O42" s="126">
        <v>0</v>
      </c>
      <c r="P42" s="126">
        <v>0</v>
      </c>
      <c r="Q42" s="126">
        <f t="shared" si="6"/>
        <v>5</v>
      </c>
      <c r="R42" s="126">
        <f t="shared" si="7"/>
        <v>66.0849056603774</v>
      </c>
      <c r="S42" s="88" t="e">
        <f>VLOOKUP(D42,[1]体侧合格!$C$2:$D$723,2,0)</f>
        <v>#N/A</v>
      </c>
      <c r="T42" s="88">
        <v>39</v>
      </c>
      <c r="U42" s="88"/>
      <c r="V42" s="88"/>
    </row>
    <row r="43" s="120" customFormat="1" ht="14.25" spans="1:22">
      <c r="A43" s="120">
        <v>40</v>
      </c>
      <c r="B43" s="78" t="s">
        <v>24</v>
      </c>
      <c r="C43" s="78" t="s">
        <v>115</v>
      </c>
      <c r="D43" s="78" t="s">
        <v>116</v>
      </c>
      <c r="E43" s="78" t="s">
        <v>27</v>
      </c>
      <c r="F43" s="78" t="s">
        <v>35</v>
      </c>
      <c r="G43" s="126">
        <v>10</v>
      </c>
      <c r="H43" s="126">
        <v>0</v>
      </c>
      <c r="I43" s="126">
        <v>0</v>
      </c>
      <c r="J43" s="126">
        <f t="shared" si="4"/>
        <v>10</v>
      </c>
      <c r="K43" s="126">
        <v>50.0943396226415</v>
      </c>
      <c r="L43" s="126">
        <v>0</v>
      </c>
      <c r="M43" s="126">
        <f t="shared" si="5"/>
        <v>50.0943396226415</v>
      </c>
      <c r="N43" s="126">
        <v>5</v>
      </c>
      <c r="O43" s="126">
        <v>0</v>
      </c>
      <c r="P43" s="126">
        <v>0</v>
      </c>
      <c r="Q43" s="126">
        <f t="shared" si="6"/>
        <v>5</v>
      </c>
      <c r="R43" s="126">
        <f t="shared" si="7"/>
        <v>65.0943396226415</v>
      </c>
      <c r="S43" s="88" t="e">
        <f>VLOOKUP(D43,[1]体侧合格!$C$2:$D$723,2,0)</f>
        <v>#N/A</v>
      </c>
      <c r="T43" s="88">
        <v>40</v>
      </c>
      <c r="U43" s="88"/>
      <c r="V43" s="88"/>
    </row>
    <row r="44" s="120" customFormat="1" ht="14.25" spans="1:22">
      <c r="A44" s="120">
        <v>41</v>
      </c>
      <c r="B44" s="78" t="s">
        <v>24</v>
      </c>
      <c r="C44" s="78" t="s">
        <v>117</v>
      </c>
      <c r="D44" s="78" t="s">
        <v>118</v>
      </c>
      <c r="E44" s="78" t="s">
        <v>27</v>
      </c>
      <c r="F44" s="78" t="s">
        <v>28</v>
      </c>
      <c r="G44" s="126">
        <v>10</v>
      </c>
      <c r="H44" s="126">
        <v>0</v>
      </c>
      <c r="I44" s="126">
        <v>0</v>
      </c>
      <c r="J44" s="126">
        <f t="shared" si="4"/>
        <v>10</v>
      </c>
      <c r="K44" s="126">
        <v>50.0943396226415</v>
      </c>
      <c r="L44" s="126">
        <v>0</v>
      </c>
      <c r="M44" s="126">
        <f t="shared" si="5"/>
        <v>50.0943396226415</v>
      </c>
      <c r="N44" s="126">
        <v>5</v>
      </c>
      <c r="O44" s="126">
        <v>0</v>
      </c>
      <c r="P44" s="126">
        <v>0</v>
      </c>
      <c r="Q44" s="126">
        <f t="shared" si="6"/>
        <v>5</v>
      </c>
      <c r="R44" s="126">
        <f t="shared" si="7"/>
        <v>65.0943396226415</v>
      </c>
      <c r="S44" s="88" t="e">
        <f>VLOOKUP(D44,[1]体侧合格!$C$2:$D$723,2,0)</f>
        <v>#N/A</v>
      </c>
      <c r="T44" s="88">
        <v>41</v>
      </c>
      <c r="U44" s="88"/>
      <c r="V44" s="88"/>
    </row>
    <row r="45" s="120" customFormat="1" ht="14.25" spans="1:22">
      <c r="A45" s="120">
        <v>42</v>
      </c>
      <c r="B45" s="78" t="s">
        <v>24</v>
      </c>
      <c r="C45" s="78" t="s">
        <v>119</v>
      </c>
      <c r="D45" s="78" t="s">
        <v>120</v>
      </c>
      <c r="E45" s="78" t="s">
        <v>27</v>
      </c>
      <c r="F45" s="78" t="s">
        <v>35</v>
      </c>
      <c r="G45" s="126">
        <v>10</v>
      </c>
      <c r="H45" s="126">
        <v>0</v>
      </c>
      <c r="I45" s="126">
        <v>0</v>
      </c>
      <c r="J45" s="126">
        <f t="shared" si="4"/>
        <v>10</v>
      </c>
      <c r="K45" s="126">
        <v>49.811320754717</v>
      </c>
      <c r="L45" s="126">
        <v>0</v>
      </c>
      <c r="M45" s="126">
        <f t="shared" si="5"/>
        <v>49.811320754717</v>
      </c>
      <c r="N45" s="126">
        <v>5</v>
      </c>
      <c r="O45" s="126">
        <v>0</v>
      </c>
      <c r="P45" s="126">
        <v>0</v>
      </c>
      <c r="Q45" s="126">
        <f t="shared" si="6"/>
        <v>5</v>
      </c>
      <c r="R45" s="126">
        <f t="shared" si="7"/>
        <v>64.811320754717</v>
      </c>
      <c r="S45" s="88" t="e">
        <f>VLOOKUP(D45,[1]体侧合格!$C$2:$D$723,2,0)</f>
        <v>#N/A</v>
      </c>
      <c r="T45" s="88">
        <v>42</v>
      </c>
      <c r="U45" s="88"/>
      <c r="V45" s="88"/>
    </row>
    <row r="46" s="120" customFormat="1" ht="14.25" spans="1:22">
      <c r="A46" s="120">
        <v>43</v>
      </c>
      <c r="B46" s="78" t="s">
        <v>52</v>
      </c>
      <c r="C46" s="78" t="s">
        <v>121</v>
      </c>
      <c r="D46" s="78" t="s">
        <v>122</v>
      </c>
      <c r="E46" s="78" t="s">
        <v>27</v>
      </c>
      <c r="F46" s="78" t="s">
        <v>35</v>
      </c>
      <c r="G46" s="126">
        <v>10</v>
      </c>
      <c r="H46" s="126">
        <v>0</v>
      </c>
      <c r="I46" s="126">
        <v>0</v>
      </c>
      <c r="J46" s="126">
        <f t="shared" si="4"/>
        <v>10</v>
      </c>
      <c r="K46" s="126">
        <v>48.8207547169811</v>
      </c>
      <c r="L46" s="126">
        <v>0</v>
      </c>
      <c r="M46" s="126">
        <f t="shared" si="5"/>
        <v>48.8207547169811</v>
      </c>
      <c r="N46" s="126">
        <v>5</v>
      </c>
      <c r="O46" s="126">
        <v>0</v>
      </c>
      <c r="P46" s="126">
        <v>0</v>
      </c>
      <c r="Q46" s="126">
        <f t="shared" si="6"/>
        <v>5</v>
      </c>
      <c r="R46" s="126">
        <f t="shared" si="7"/>
        <v>63.8207547169811</v>
      </c>
      <c r="S46" s="88" t="e">
        <f>VLOOKUP(D46,[1]体侧合格!$C$2:$D$723,2,0)</f>
        <v>#N/A</v>
      </c>
      <c r="T46" s="88">
        <v>43</v>
      </c>
      <c r="U46" s="88"/>
      <c r="V46" s="88"/>
    </row>
    <row r="47" s="120" customFormat="1" ht="14.25" spans="1:22">
      <c r="A47" s="120">
        <v>44</v>
      </c>
      <c r="B47" s="78" t="s">
        <v>52</v>
      </c>
      <c r="C47" s="78" t="s">
        <v>123</v>
      </c>
      <c r="D47" s="78" t="s">
        <v>124</v>
      </c>
      <c r="E47" s="78" t="s">
        <v>27</v>
      </c>
      <c r="F47" s="78" t="s">
        <v>84</v>
      </c>
      <c r="G47" s="126">
        <v>10</v>
      </c>
      <c r="H47" s="126">
        <v>0</v>
      </c>
      <c r="I47" s="126">
        <v>0</v>
      </c>
      <c r="J47" s="126">
        <f t="shared" si="4"/>
        <v>10</v>
      </c>
      <c r="K47" s="126">
        <v>47.5471698113207</v>
      </c>
      <c r="L47" s="126">
        <v>0</v>
      </c>
      <c r="M47" s="126">
        <f t="shared" si="5"/>
        <v>47.5471698113207</v>
      </c>
      <c r="N47" s="126">
        <v>5</v>
      </c>
      <c r="O47" s="126">
        <v>0</v>
      </c>
      <c r="P47" s="126">
        <v>0</v>
      </c>
      <c r="Q47" s="126">
        <f t="shared" si="6"/>
        <v>5</v>
      </c>
      <c r="R47" s="126">
        <f t="shared" si="7"/>
        <v>62.5471698113207</v>
      </c>
      <c r="S47" s="88" t="e">
        <f>VLOOKUP(D47,[1]体侧合格!$C$2:$D$723,2,0)</f>
        <v>#N/A</v>
      </c>
      <c r="T47" s="88">
        <v>44</v>
      </c>
      <c r="U47" s="88"/>
      <c r="V47" s="88"/>
    </row>
    <row r="48" s="120" customFormat="1" ht="14.25" spans="1:22">
      <c r="A48" s="120">
        <v>45</v>
      </c>
      <c r="B48" s="88" t="s">
        <v>52</v>
      </c>
      <c r="C48" s="88" t="s">
        <v>125</v>
      </c>
      <c r="D48" s="88" t="s">
        <v>126</v>
      </c>
      <c r="E48" s="88" t="s">
        <v>31</v>
      </c>
      <c r="F48" s="88" t="s">
        <v>28</v>
      </c>
      <c r="G48" s="125">
        <v>10</v>
      </c>
      <c r="H48" s="125">
        <v>3.2</v>
      </c>
      <c r="I48" s="125">
        <v>0</v>
      </c>
      <c r="J48" s="125">
        <f t="shared" si="4"/>
        <v>13.2</v>
      </c>
      <c r="K48" s="125">
        <v>43.7264150943396</v>
      </c>
      <c r="L48" s="125">
        <v>0</v>
      </c>
      <c r="M48" s="125">
        <f t="shared" si="5"/>
        <v>43.7264150943396</v>
      </c>
      <c r="N48" s="125">
        <v>5</v>
      </c>
      <c r="O48" s="125">
        <v>0</v>
      </c>
      <c r="P48" s="125">
        <v>0</v>
      </c>
      <c r="Q48" s="125">
        <f t="shared" si="6"/>
        <v>5</v>
      </c>
      <c r="R48" s="125">
        <f t="shared" si="7"/>
        <v>61.9264150943396</v>
      </c>
      <c r="S48" s="88">
        <f>VLOOKUP(D48,[1]体侧合格!$C$2:$D$723,2,0)</f>
        <v>1</v>
      </c>
      <c r="T48" s="88">
        <v>45</v>
      </c>
      <c r="U48" s="88"/>
      <c r="V48" s="88"/>
    </row>
    <row r="49" s="120" customFormat="1" ht="14.25" spans="1:22">
      <c r="A49" s="120">
        <v>46</v>
      </c>
      <c r="B49" s="78" t="s">
        <v>24</v>
      </c>
      <c r="C49" s="78" t="s">
        <v>127</v>
      </c>
      <c r="D49" s="78" t="s">
        <v>128</v>
      </c>
      <c r="E49" s="78" t="s">
        <v>27</v>
      </c>
      <c r="F49" s="78" t="s">
        <v>35</v>
      </c>
      <c r="G49" s="126">
        <v>10</v>
      </c>
      <c r="H49" s="126">
        <v>0</v>
      </c>
      <c r="I49" s="126">
        <v>0</v>
      </c>
      <c r="J49" s="126">
        <f t="shared" si="4"/>
        <v>10</v>
      </c>
      <c r="K49" s="126">
        <v>45.5660377358491</v>
      </c>
      <c r="L49" s="126">
        <v>0</v>
      </c>
      <c r="M49" s="126">
        <f t="shared" si="5"/>
        <v>45.5660377358491</v>
      </c>
      <c r="N49" s="126">
        <v>5</v>
      </c>
      <c r="O49" s="126">
        <v>0</v>
      </c>
      <c r="P49" s="126">
        <v>0</v>
      </c>
      <c r="Q49" s="126">
        <f t="shared" si="6"/>
        <v>5</v>
      </c>
      <c r="R49" s="126">
        <f t="shared" si="7"/>
        <v>60.5660377358491</v>
      </c>
      <c r="S49" s="88" t="e">
        <f>VLOOKUP(D49,[1]体侧合格!$C$2:$D$723,2,0)</f>
        <v>#N/A</v>
      </c>
      <c r="T49" s="88">
        <v>46</v>
      </c>
      <c r="U49" s="88"/>
      <c r="V49" s="88"/>
    </row>
    <row r="50" s="120" customFormat="1" ht="14.25" spans="1:22">
      <c r="A50" s="120">
        <v>47</v>
      </c>
      <c r="B50" s="78" t="s">
        <v>52</v>
      </c>
      <c r="C50" s="78" t="s">
        <v>129</v>
      </c>
      <c r="D50" s="78" t="s">
        <v>130</v>
      </c>
      <c r="E50" s="78" t="s">
        <v>31</v>
      </c>
      <c r="F50" s="78" t="s">
        <v>28</v>
      </c>
      <c r="G50" s="126">
        <v>10</v>
      </c>
      <c r="H50" s="126">
        <v>0.4</v>
      </c>
      <c r="I50" s="126">
        <v>0</v>
      </c>
      <c r="J50" s="126">
        <f t="shared" si="4"/>
        <v>10.4</v>
      </c>
      <c r="K50" s="126">
        <v>44.4339622641509</v>
      </c>
      <c r="L50" s="126">
        <v>0</v>
      </c>
      <c r="M50" s="126">
        <f t="shared" si="5"/>
        <v>44.4339622641509</v>
      </c>
      <c r="N50" s="126">
        <v>5</v>
      </c>
      <c r="O50" s="126">
        <v>0</v>
      </c>
      <c r="P50" s="126">
        <v>0</v>
      </c>
      <c r="Q50" s="126">
        <f t="shared" si="6"/>
        <v>5</v>
      </c>
      <c r="R50" s="126">
        <f t="shared" si="7"/>
        <v>59.8339622641509</v>
      </c>
      <c r="S50" s="88" t="e">
        <f>VLOOKUP(D50,[1]体侧合格!$C$2:$D$723,2,0)</f>
        <v>#N/A</v>
      </c>
      <c r="T50" s="88">
        <v>47</v>
      </c>
      <c r="U50" s="88"/>
      <c r="V50" s="88"/>
    </row>
    <row r="51" s="120" customFormat="1" ht="14.25" spans="1:22">
      <c r="A51" s="120">
        <v>48</v>
      </c>
      <c r="B51" s="88" t="s">
        <v>24</v>
      </c>
      <c r="C51" s="88" t="s">
        <v>131</v>
      </c>
      <c r="D51" s="88" t="s">
        <v>132</v>
      </c>
      <c r="E51" s="88" t="s">
        <v>31</v>
      </c>
      <c r="F51" s="88" t="s">
        <v>35</v>
      </c>
      <c r="G51" s="125">
        <v>5</v>
      </c>
      <c r="H51" s="125">
        <v>0</v>
      </c>
      <c r="I51" s="125">
        <v>0</v>
      </c>
      <c r="J51" s="125">
        <f t="shared" si="4"/>
        <v>5</v>
      </c>
      <c r="K51" s="125">
        <v>49.6698113207547</v>
      </c>
      <c r="L51" s="125">
        <v>0</v>
      </c>
      <c r="M51" s="125">
        <f t="shared" si="5"/>
        <v>49.6698113207547</v>
      </c>
      <c r="N51" s="125">
        <v>5</v>
      </c>
      <c r="O51" s="125">
        <v>0</v>
      </c>
      <c r="P51" s="125">
        <v>0</v>
      </c>
      <c r="Q51" s="125">
        <f t="shared" si="6"/>
        <v>5</v>
      </c>
      <c r="R51" s="125">
        <f t="shared" si="7"/>
        <v>59.6698113207547</v>
      </c>
      <c r="S51" s="88">
        <f>VLOOKUP(D51,[1]体侧合格!$C$2:$D$723,2,0)</f>
        <v>1</v>
      </c>
      <c r="T51" s="88">
        <v>48</v>
      </c>
      <c r="U51" s="88"/>
      <c r="V51" s="88"/>
    </row>
    <row r="52" s="120" customFormat="1" ht="14.25" spans="1:22">
      <c r="A52" s="120">
        <v>49</v>
      </c>
      <c r="B52" s="78" t="s">
        <v>52</v>
      </c>
      <c r="C52" s="78" t="s">
        <v>133</v>
      </c>
      <c r="D52" s="78" t="s">
        <v>134</v>
      </c>
      <c r="E52" s="78" t="s">
        <v>27</v>
      </c>
      <c r="F52" s="78" t="s">
        <v>35</v>
      </c>
      <c r="G52" s="126">
        <v>10</v>
      </c>
      <c r="H52" s="126">
        <v>0</v>
      </c>
      <c r="I52" s="126">
        <v>0</v>
      </c>
      <c r="J52" s="126">
        <f t="shared" si="4"/>
        <v>10</v>
      </c>
      <c r="K52" s="126">
        <v>43.1603773584906</v>
      </c>
      <c r="L52" s="126">
        <v>0</v>
      </c>
      <c r="M52" s="126">
        <f t="shared" si="5"/>
        <v>43.1603773584906</v>
      </c>
      <c r="N52" s="126">
        <v>5</v>
      </c>
      <c r="O52" s="126">
        <v>0</v>
      </c>
      <c r="P52" s="126">
        <v>0</v>
      </c>
      <c r="Q52" s="126">
        <f t="shared" si="6"/>
        <v>5</v>
      </c>
      <c r="R52" s="126">
        <f t="shared" si="7"/>
        <v>58.1603773584906</v>
      </c>
      <c r="S52" s="88" t="e">
        <f>VLOOKUP(D52,[1]体侧合格!$C$2:$D$723,2,0)</f>
        <v>#N/A</v>
      </c>
      <c r="T52" s="88">
        <v>49</v>
      </c>
      <c r="U52" s="88"/>
      <c r="V52" s="88"/>
    </row>
    <row r="53" s="120" customFormat="1" ht="14.25" spans="1:22">
      <c r="A53" s="120">
        <v>50</v>
      </c>
      <c r="B53" s="78" t="s">
        <v>52</v>
      </c>
      <c r="C53" s="78" t="s">
        <v>135</v>
      </c>
      <c r="D53" s="78" t="s">
        <v>136</v>
      </c>
      <c r="E53" s="78" t="s">
        <v>27</v>
      </c>
      <c r="F53" s="78" t="s">
        <v>35</v>
      </c>
      <c r="G53" s="126">
        <v>10</v>
      </c>
      <c r="H53" s="126">
        <v>0</v>
      </c>
      <c r="I53" s="126">
        <v>0</v>
      </c>
      <c r="J53" s="126">
        <f t="shared" si="4"/>
        <v>10</v>
      </c>
      <c r="K53" s="126">
        <v>42.4528301886792</v>
      </c>
      <c r="L53" s="126">
        <v>0</v>
      </c>
      <c r="M53" s="126">
        <f t="shared" si="5"/>
        <v>42.4528301886792</v>
      </c>
      <c r="N53" s="126">
        <v>5</v>
      </c>
      <c r="O53" s="126">
        <v>0</v>
      </c>
      <c r="P53" s="126">
        <v>0</v>
      </c>
      <c r="Q53" s="126">
        <f t="shared" si="6"/>
        <v>5</v>
      </c>
      <c r="R53" s="126">
        <f t="shared" si="7"/>
        <v>57.4528301886792</v>
      </c>
      <c r="S53" s="88" t="e">
        <f>VLOOKUP(D53,[1]体侧合格!$C$2:$D$723,2,0)</f>
        <v>#N/A</v>
      </c>
      <c r="T53" s="88">
        <v>50</v>
      </c>
      <c r="U53" s="88"/>
      <c r="V53" s="88"/>
    </row>
    <row r="54" s="120" customFormat="1" ht="14.25" spans="1:22">
      <c r="A54" s="120">
        <v>51</v>
      </c>
      <c r="B54" s="78" t="s">
        <v>52</v>
      </c>
      <c r="C54" s="78" t="s">
        <v>137</v>
      </c>
      <c r="D54" s="78" t="s">
        <v>138</v>
      </c>
      <c r="E54" s="78" t="s">
        <v>31</v>
      </c>
      <c r="F54" s="78" t="s">
        <v>84</v>
      </c>
      <c r="G54" s="126">
        <v>10</v>
      </c>
      <c r="H54" s="126">
        <v>0</v>
      </c>
      <c r="I54" s="126">
        <v>0</v>
      </c>
      <c r="J54" s="126">
        <f t="shared" si="4"/>
        <v>10</v>
      </c>
      <c r="K54" s="126">
        <v>42.311320754717</v>
      </c>
      <c r="L54" s="126">
        <v>0</v>
      </c>
      <c r="M54" s="126">
        <f t="shared" si="5"/>
        <v>42.311320754717</v>
      </c>
      <c r="N54" s="126">
        <v>5</v>
      </c>
      <c r="O54" s="126">
        <v>0</v>
      </c>
      <c r="P54" s="126">
        <v>0</v>
      </c>
      <c r="Q54" s="126">
        <f t="shared" si="6"/>
        <v>5</v>
      </c>
      <c r="R54" s="126">
        <f t="shared" si="7"/>
        <v>57.311320754717</v>
      </c>
      <c r="S54" s="88" t="e">
        <f>VLOOKUP(D54,[1]体侧合格!$C$2:$D$723,2,0)</f>
        <v>#N/A</v>
      </c>
      <c r="T54" s="88">
        <v>51</v>
      </c>
      <c r="U54" s="88"/>
      <c r="V54" s="88"/>
    </row>
    <row r="55" s="120" customFormat="1" ht="14.25" spans="1:22">
      <c r="A55" s="120">
        <v>52</v>
      </c>
      <c r="B55" s="88" t="s">
        <v>52</v>
      </c>
      <c r="C55" s="88" t="s">
        <v>139</v>
      </c>
      <c r="D55" s="88" t="s">
        <v>140</v>
      </c>
      <c r="E55" s="88" t="s">
        <v>31</v>
      </c>
      <c r="F55" s="88" t="s">
        <v>35</v>
      </c>
      <c r="G55" s="125">
        <v>10</v>
      </c>
      <c r="H55" s="125">
        <v>0</v>
      </c>
      <c r="I55" s="125">
        <v>0</v>
      </c>
      <c r="J55" s="125">
        <f t="shared" si="4"/>
        <v>10</v>
      </c>
      <c r="K55" s="125">
        <v>41.6037735849057</v>
      </c>
      <c r="L55" s="125">
        <v>0</v>
      </c>
      <c r="M55" s="125">
        <f t="shared" si="5"/>
        <v>41.6037735849057</v>
      </c>
      <c r="N55" s="125">
        <v>5</v>
      </c>
      <c r="O55" s="125">
        <v>0</v>
      </c>
      <c r="P55" s="125">
        <v>0</v>
      </c>
      <c r="Q55" s="125">
        <f t="shared" si="6"/>
        <v>5</v>
      </c>
      <c r="R55" s="125">
        <f t="shared" si="7"/>
        <v>56.6037735849057</v>
      </c>
      <c r="S55" s="88">
        <v>1</v>
      </c>
      <c r="T55" s="88">
        <v>52</v>
      </c>
      <c r="U55" s="88"/>
      <c r="V55" s="88"/>
    </row>
    <row r="56" s="120" customFormat="1" ht="14.25" spans="1:22">
      <c r="A56" s="120">
        <v>53</v>
      </c>
      <c r="B56" s="88" t="s">
        <v>52</v>
      </c>
      <c r="C56" s="88" t="s">
        <v>141</v>
      </c>
      <c r="D56" s="88" t="s">
        <v>142</v>
      </c>
      <c r="E56" s="88" t="s">
        <v>31</v>
      </c>
      <c r="F56" s="88" t="s">
        <v>35</v>
      </c>
      <c r="G56" s="125">
        <v>10</v>
      </c>
      <c r="H56" s="125">
        <v>0</v>
      </c>
      <c r="I56" s="125">
        <v>0</v>
      </c>
      <c r="J56" s="125">
        <f t="shared" si="4"/>
        <v>10</v>
      </c>
      <c r="K56" s="125">
        <v>41.0377358490566</v>
      </c>
      <c r="L56" s="125">
        <v>0</v>
      </c>
      <c r="M56" s="125">
        <f t="shared" si="5"/>
        <v>41.0377358490566</v>
      </c>
      <c r="N56" s="125">
        <v>5</v>
      </c>
      <c r="O56" s="125">
        <v>0</v>
      </c>
      <c r="P56" s="125">
        <v>0</v>
      </c>
      <c r="Q56" s="125">
        <f t="shared" si="6"/>
        <v>5</v>
      </c>
      <c r="R56" s="125">
        <f t="shared" si="7"/>
        <v>56.0377358490566</v>
      </c>
      <c r="S56" s="88">
        <f>VLOOKUP(D56,[1]体侧合格!$C$2:$D$723,2,0)</f>
        <v>1</v>
      </c>
      <c r="T56" s="88">
        <v>53</v>
      </c>
      <c r="U56" s="88"/>
      <c r="V56" s="88"/>
    </row>
    <row r="57" s="120" customFormat="1" ht="14.25" spans="1:22">
      <c r="A57" s="120">
        <v>54</v>
      </c>
      <c r="B57" s="78" t="s">
        <v>52</v>
      </c>
      <c r="C57" s="78" t="s">
        <v>143</v>
      </c>
      <c r="D57" s="78" t="s">
        <v>144</v>
      </c>
      <c r="E57" s="78" t="s">
        <v>27</v>
      </c>
      <c r="F57" s="78" t="s">
        <v>35</v>
      </c>
      <c r="G57" s="126">
        <v>10</v>
      </c>
      <c r="H57" s="126">
        <v>0</v>
      </c>
      <c r="I57" s="126">
        <v>0</v>
      </c>
      <c r="J57" s="126">
        <f t="shared" si="4"/>
        <v>10</v>
      </c>
      <c r="K57" s="126">
        <v>40.8962264150943</v>
      </c>
      <c r="L57" s="126">
        <v>0</v>
      </c>
      <c r="M57" s="126">
        <f t="shared" si="5"/>
        <v>40.8962264150943</v>
      </c>
      <c r="N57" s="126">
        <v>5</v>
      </c>
      <c r="O57" s="126">
        <v>0</v>
      </c>
      <c r="P57" s="126">
        <v>0</v>
      </c>
      <c r="Q57" s="126">
        <f t="shared" si="6"/>
        <v>5</v>
      </c>
      <c r="R57" s="126">
        <f t="shared" si="7"/>
        <v>55.8962264150943</v>
      </c>
      <c r="S57" s="88" t="e">
        <f>VLOOKUP(D57,[1]体侧合格!$C$2:$D$723,2,0)</f>
        <v>#N/A</v>
      </c>
      <c r="T57" s="88">
        <v>54</v>
      </c>
      <c r="U57" s="88"/>
      <c r="V57" s="88"/>
    </row>
    <row r="58" s="120" customFormat="1" ht="14.25" spans="1:22">
      <c r="A58" s="120">
        <v>55</v>
      </c>
      <c r="B58" s="88" t="s">
        <v>24</v>
      </c>
      <c r="C58" s="88" t="s">
        <v>145</v>
      </c>
      <c r="D58" s="88" t="s">
        <v>146</v>
      </c>
      <c r="E58" s="88" t="s">
        <v>27</v>
      </c>
      <c r="F58" s="88" t="s">
        <v>35</v>
      </c>
      <c r="G58" s="125">
        <v>10</v>
      </c>
      <c r="H58" s="125">
        <v>0</v>
      </c>
      <c r="I58" s="125">
        <v>0</v>
      </c>
      <c r="J58" s="125">
        <f t="shared" si="4"/>
        <v>10</v>
      </c>
      <c r="K58" s="125">
        <v>40.3301886792453</v>
      </c>
      <c r="L58" s="125">
        <v>0</v>
      </c>
      <c r="M58" s="125">
        <f t="shared" si="5"/>
        <v>40.3301886792453</v>
      </c>
      <c r="N58" s="125">
        <v>5</v>
      </c>
      <c r="O58" s="125">
        <v>0</v>
      </c>
      <c r="P58" s="125">
        <v>0</v>
      </c>
      <c r="Q58" s="125">
        <f t="shared" si="6"/>
        <v>5</v>
      </c>
      <c r="R58" s="125">
        <f t="shared" si="7"/>
        <v>55.3301886792453</v>
      </c>
      <c r="S58" s="88">
        <f>VLOOKUP(D58,[1]体侧合格!$C$2:$D$723,2,0)</f>
        <v>1</v>
      </c>
      <c r="T58" s="88">
        <v>55</v>
      </c>
      <c r="U58" s="88"/>
      <c r="V58" s="88"/>
    </row>
    <row r="59" s="120" customFormat="1" ht="14.25" spans="1:22">
      <c r="A59" s="120">
        <v>56</v>
      </c>
      <c r="B59" s="78" t="s">
        <v>52</v>
      </c>
      <c r="C59" s="78" t="s">
        <v>147</v>
      </c>
      <c r="D59" s="78" t="s">
        <v>148</v>
      </c>
      <c r="E59" s="78" t="s">
        <v>27</v>
      </c>
      <c r="F59" s="78" t="s">
        <v>35</v>
      </c>
      <c r="G59" s="126">
        <v>10</v>
      </c>
      <c r="H59" s="126">
        <v>0</v>
      </c>
      <c r="I59" s="126">
        <v>0</v>
      </c>
      <c r="J59" s="126">
        <f t="shared" si="4"/>
        <v>10</v>
      </c>
      <c r="K59" s="126">
        <v>39.622641509434</v>
      </c>
      <c r="L59" s="126">
        <v>0</v>
      </c>
      <c r="M59" s="126">
        <f t="shared" si="5"/>
        <v>39.622641509434</v>
      </c>
      <c r="N59" s="126">
        <v>5</v>
      </c>
      <c r="O59" s="126">
        <v>0</v>
      </c>
      <c r="P59" s="126">
        <v>0</v>
      </c>
      <c r="Q59" s="126">
        <f t="shared" si="6"/>
        <v>5</v>
      </c>
      <c r="R59" s="126">
        <f t="shared" si="7"/>
        <v>54.622641509434</v>
      </c>
      <c r="S59" s="88" t="e">
        <f>VLOOKUP(D59,[1]体侧合格!$C$2:$D$723,2,0)</f>
        <v>#N/A</v>
      </c>
      <c r="T59" s="88">
        <v>56</v>
      </c>
      <c r="U59" s="88"/>
      <c r="V59" s="88"/>
    </row>
    <row r="60" s="120" customFormat="1" ht="14.25" spans="1:22">
      <c r="A60" s="120">
        <v>57</v>
      </c>
      <c r="B60" s="78" t="s">
        <v>52</v>
      </c>
      <c r="C60" s="78" t="s">
        <v>149</v>
      </c>
      <c r="D60" s="78" t="s">
        <v>150</v>
      </c>
      <c r="E60" s="78" t="s">
        <v>27</v>
      </c>
      <c r="F60" s="78" t="s">
        <v>35</v>
      </c>
      <c r="G60" s="126">
        <v>10</v>
      </c>
      <c r="H60" s="126">
        <v>0</v>
      </c>
      <c r="I60" s="126">
        <v>0</v>
      </c>
      <c r="J60" s="126">
        <f t="shared" si="4"/>
        <v>10</v>
      </c>
      <c r="K60" s="126">
        <v>39.1981132075472</v>
      </c>
      <c r="L60" s="126">
        <v>0</v>
      </c>
      <c r="M60" s="126">
        <f t="shared" si="5"/>
        <v>39.1981132075472</v>
      </c>
      <c r="N60" s="126">
        <v>5</v>
      </c>
      <c r="O60" s="126">
        <v>0</v>
      </c>
      <c r="P60" s="126">
        <v>0</v>
      </c>
      <c r="Q60" s="126">
        <f t="shared" si="6"/>
        <v>5</v>
      </c>
      <c r="R60" s="126">
        <f t="shared" si="7"/>
        <v>54.1981132075472</v>
      </c>
      <c r="S60" s="88" t="e">
        <f>VLOOKUP(D60,[1]体侧合格!$C$2:$D$723,2,0)</f>
        <v>#N/A</v>
      </c>
      <c r="T60" s="88">
        <v>57</v>
      </c>
      <c r="U60" s="88"/>
      <c r="V60" s="88"/>
    </row>
    <row r="61" s="120" customFormat="1" ht="14.25" spans="1:22">
      <c r="A61" s="120">
        <v>58</v>
      </c>
      <c r="B61" s="78" t="s">
        <v>52</v>
      </c>
      <c r="C61" s="78" t="s">
        <v>151</v>
      </c>
      <c r="D61" s="78" t="s">
        <v>152</v>
      </c>
      <c r="E61" s="78" t="s">
        <v>27</v>
      </c>
      <c r="F61" s="78" t="s">
        <v>35</v>
      </c>
      <c r="G61" s="126">
        <v>10</v>
      </c>
      <c r="H61" s="126">
        <v>0</v>
      </c>
      <c r="I61" s="126">
        <v>0</v>
      </c>
      <c r="J61" s="126">
        <f t="shared" si="4"/>
        <v>10</v>
      </c>
      <c r="K61" s="126">
        <v>36.5094339622642</v>
      </c>
      <c r="L61" s="126">
        <v>0</v>
      </c>
      <c r="M61" s="126">
        <f t="shared" si="5"/>
        <v>36.5094339622642</v>
      </c>
      <c r="N61" s="126">
        <v>5</v>
      </c>
      <c r="O61" s="126">
        <v>0</v>
      </c>
      <c r="P61" s="126">
        <v>0</v>
      </c>
      <c r="Q61" s="126">
        <f t="shared" si="6"/>
        <v>5</v>
      </c>
      <c r="R61" s="126">
        <f t="shared" si="7"/>
        <v>51.5094339622642</v>
      </c>
      <c r="S61" s="88" t="e">
        <f>VLOOKUP(D61,[1]体侧合格!$C$2:$D$723,2,0)</f>
        <v>#N/A</v>
      </c>
      <c r="T61" s="88">
        <v>58</v>
      </c>
      <c r="U61" s="88"/>
      <c r="V61" s="88"/>
    </row>
    <row r="62" s="120" customFormat="1" ht="14.25" spans="1:22">
      <c r="A62" s="120">
        <v>59</v>
      </c>
      <c r="B62" s="78" t="s">
        <v>52</v>
      </c>
      <c r="C62" s="78" t="s">
        <v>153</v>
      </c>
      <c r="D62" s="78" t="s">
        <v>154</v>
      </c>
      <c r="E62" s="78" t="s">
        <v>27</v>
      </c>
      <c r="F62" s="78" t="s">
        <v>84</v>
      </c>
      <c r="G62" s="126">
        <v>10</v>
      </c>
      <c r="H62" s="126">
        <v>0</v>
      </c>
      <c r="I62" s="126">
        <v>0</v>
      </c>
      <c r="J62" s="126">
        <f t="shared" si="4"/>
        <v>10</v>
      </c>
      <c r="K62" s="126">
        <v>34.2452830188679</v>
      </c>
      <c r="L62" s="126">
        <v>0</v>
      </c>
      <c r="M62" s="126">
        <f t="shared" si="5"/>
        <v>34.2452830188679</v>
      </c>
      <c r="N62" s="126">
        <v>5</v>
      </c>
      <c r="O62" s="126">
        <v>0</v>
      </c>
      <c r="P62" s="126">
        <v>0</v>
      </c>
      <c r="Q62" s="126">
        <f t="shared" si="6"/>
        <v>5</v>
      </c>
      <c r="R62" s="126">
        <f t="shared" si="7"/>
        <v>49.2452830188679</v>
      </c>
      <c r="S62" s="88" t="e">
        <f>VLOOKUP(D62,[1]体侧合格!$C$2:$D$723,2,0)</f>
        <v>#N/A</v>
      </c>
      <c r="T62" s="88">
        <v>59</v>
      </c>
      <c r="U62" s="88"/>
      <c r="V62" s="88"/>
    </row>
    <row r="63" ht="14.25" spans="1:22">
      <c r="A63" s="120">
        <v>60</v>
      </c>
      <c r="B63" s="130" t="s">
        <v>24</v>
      </c>
      <c r="C63" s="130" t="s">
        <v>155</v>
      </c>
      <c r="D63" s="130" t="s">
        <v>156</v>
      </c>
      <c r="E63" s="130" t="s">
        <v>27</v>
      </c>
      <c r="F63" s="130" t="s">
        <v>35</v>
      </c>
      <c r="G63" s="131">
        <v>10</v>
      </c>
      <c r="H63" s="131">
        <v>0</v>
      </c>
      <c r="I63" s="131">
        <v>0</v>
      </c>
      <c r="J63" s="131">
        <f t="shared" si="4"/>
        <v>10</v>
      </c>
      <c r="K63" s="131">
        <v>11.1792452830189</v>
      </c>
      <c r="L63" s="131">
        <v>0</v>
      </c>
      <c r="M63" s="131">
        <f t="shared" si="5"/>
        <v>11.1792452830189</v>
      </c>
      <c r="N63" s="131">
        <v>5</v>
      </c>
      <c r="O63" s="131">
        <v>0</v>
      </c>
      <c r="P63" s="131">
        <v>0</v>
      </c>
      <c r="Q63" s="131">
        <f t="shared" si="6"/>
        <v>5</v>
      </c>
      <c r="R63" s="131">
        <f t="shared" si="7"/>
        <v>26.1792452830189</v>
      </c>
      <c r="S63" s="88" t="e">
        <f>VLOOKUP(D63,[1]体侧合格!$C$2:$D$723,2,0)</f>
        <v>#N/A</v>
      </c>
      <c r="T63" s="88">
        <v>60</v>
      </c>
      <c r="U63" s="88" t="s">
        <v>22</v>
      </c>
      <c r="V63" s="133"/>
    </row>
  </sheetData>
  <autoFilter ref="B3:V63">
    <sortState ref="B3:V63">
      <sortCondition ref="R3" descending="1"/>
    </sortState>
    <extLst/>
  </autoFilter>
  <mergeCells count="2">
    <mergeCell ref="B1:V1"/>
    <mergeCell ref="B2:V2"/>
  </mergeCells>
  <conditionalFormatting sqref="D3:D62 D64:D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V382"/>
  <sheetViews>
    <sheetView tabSelected="1" zoomScale="85" zoomScaleNormal="85" topLeftCell="J1" workbookViewId="0">
      <pane ySplit="3" topLeftCell="A10" activePane="bottomLeft" state="frozen"/>
      <selection/>
      <selection pane="bottomLeft" activeCell="S8" sqref="S8"/>
    </sheetView>
  </sheetViews>
  <sheetFormatPr defaultColWidth="9" defaultRowHeight="13.5"/>
  <cols>
    <col min="1" max="1" width="6.775" style="99" customWidth="1"/>
    <col min="2" max="2" width="26" style="11" customWidth="1"/>
    <col min="3" max="3" width="19.3333333333333" style="100" customWidth="1"/>
    <col min="4" max="5" width="14.8833333333333" style="11" customWidth="1"/>
    <col min="6" max="6" width="19.3333333333333" style="11" customWidth="1"/>
    <col min="7" max="7" width="21.8833333333333" style="11" customWidth="1"/>
    <col min="8" max="10" width="19.3333333333333" style="11" customWidth="1"/>
    <col min="11" max="11" width="21.8833333333333" style="11" customWidth="1"/>
    <col min="12" max="13" width="19.3333333333333" style="11" customWidth="1"/>
    <col min="14" max="14" width="21.8833333333333" style="11" customWidth="1"/>
    <col min="15" max="17" width="19.3333333333333" style="11" customWidth="1"/>
    <col min="18" max="18" width="15.1083333333333" style="11" customWidth="1"/>
    <col min="19" max="19" width="14.8833333333333" style="15" customWidth="1"/>
    <col min="20" max="21" width="14.8833333333333" style="10" customWidth="1"/>
    <col min="22" max="22" width="14.8833333333333" style="11" customWidth="1"/>
    <col min="23" max="16384" width="9" style="11"/>
  </cols>
  <sheetData>
    <row r="1" s="8" customFormat="1" ht="22.5" spans="1:22">
      <c r="A1" s="10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="8" customFormat="1" ht="14.25" spans="1:22">
      <c r="A2" s="101"/>
      <c r="B2" s="19" t="s">
        <v>157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="9" customFormat="1" ht="14.25" spans="1:22">
      <c r="A3" s="22" t="s">
        <v>2</v>
      </c>
      <c r="B3" s="21" t="s">
        <v>3</v>
      </c>
      <c r="C3" s="102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21" t="s">
        <v>18</v>
      </c>
      <c r="R3" s="21" t="s">
        <v>19</v>
      </c>
      <c r="S3" s="20" t="s">
        <v>21</v>
      </c>
      <c r="T3" s="20" t="s">
        <v>20</v>
      </c>
      <c r="U3" s="20" t="s">
        <v>22</v>
      </c>
      <c r="V3" s="21" t="s">
        <v>23</v>
      </c>
    </row>
    <row r="4" s="9" customFormat="1" ht="14.25" spans="1:22">
      <c r="A4" s="48" t="s">
        <v>158</v>
      </c>
      <c r="B4" s="23" t="s">
        <v>159</v>
      </c>
      <c r="C4" s="103">
        <v>201628050117</v>
      </c>
      <c r="D4" s="23" t="s">
        <v>160</v>
      </c>
      <c r="E4" s="23" t="s">
        <v>31</v>
      </c>
      <c r="F4" s="23" t="s">
        <v>28</v>
      </c>
      <c r="G4" s="25">
        <v>10</v>
      </c>
      <c r="H4" s="25">
        <v>10</v>
      </c>
      <c r="I4" s="25">
        <v>0</v>
      </c>
      <c r="J4" s="25">
        <f t="shared" ref="J4:J67" si="0">G4+H4-I4</f>
        <v>20</v>
      </c>
      <c r="K4" s="25">
        <v>55.9090909090909</v>
      </c>
      <c r="L4" s="25">
        <v>9.5</v>
      </c>
      <c r="M4" s="25">
        <f t="shared" ref="M4:M67" si="1">K4+L4</f>
        <v>65.4090909090909</v>
      </c>
      <c r="N4" s="25">
        <v>5</v>
      </c>
      <c r="O4" s="25">
        <v>5</v>
      </c>
      <c r="P4" s="25">
        <v>0</v>
      </c>
      <c r="Q4" s="25">
        <f t="shared" ref="Q4:Q67" si="2">N4+O4-P4</f>
        <v>10</v>
      </c>
      <c r="R4" s="25">
        <f t="shared" ref="R4:R67" si="3">J4+M4+Q4</f>
        <v>95.4090909090909</v>
      </c>
      <c r="S4" s="48">
        <v>1</v>
      </c>
      <c r="T4" s="20">
        <f>VLOOKUP(D4,[2]体侧合格!$C$2:$D$723,2,0)</f>
        <v>1</v>
      </c>
      <c r="U4" s="20" t="e">
        <f>VLOOKUP(D4,[2]挂科!$E$2:$F$304,2,0)</f>
        <v>#N/A</v>
      </c>
      <c r="V4" s="23" t="s">
        <v>32</v>
      </c>
    </row>
    <row r="5" s="9" customFormat="1" ht="14.25" spans="1:22">
      <c r="A5" s="48" t="s">
        <v>161</v>
      </c>
      <c r="B5" s="23" t="s">
        <v>162</v>
      </c>
      <c r="C5" s="103">
        <v>201628020302</v>
      </c>
      <c r="D5" s="23" t="s">
        <v>163</v>
      </c>
      <c r="E5" s="23" t="s">
        <v>27</v>
      </c>
      <c r="F5" s="23" t="s">
        <v>47</v>
      </c>
      <c r="G5" s="25">
        <v>10</v>
      </c>
      <c r="H5" s="25">
        <v>10</v>
      </c>
      <c r="I5" s="25">
        <v>0</v>
      </c>
      <c r="J5" s="25">
        <f t="shared" si="0"/>
        <v>20</v>
      </c>
      <c r="K5" s="25">
        <v>58.76</v>
      </c>
      <c r="L5" s="25">
        <v>8</v>
      </c>
      <c r="M5" s="25">
        <f t="shared" si="1"/>
        <v>66.76</v>
      </c>
      <c r="N5" s="25">
        <v>5</v>
      </c>
      <c r="O5" s="25">
        <v>1.2</v>
      </c>
      <c r="P5" s="25">
        <v>0</v>
      </c>
      <c r="Q5" s="25">
        <f t="shared" si="2"/>
        <v>6.2</v>
      </c>
      <c r="R5" s="25">
        <f t="shared" si="3"/>
        <v>92.96</v>
      </c>
      <c r="S5" s="48" t="s">
        <v>164</v>
      </c>
      <c r="T5" s="20">
        <f>VLOOKUP(D5,[4]体侧合格!$C$2:$D$723,2,0)</f>
        <v>1</v>
      </c>
      <c r="U5" s="20" t="e">
        <f>VLOOKUP(D5,[4]挂科!$E$2:$F$304,2,0)</f>
        <v>#N/A</v>
      </c>
      <c r="V5" s="23" t="s">
        <v>32</v>
      </c>
    </row>
    <row r="6" s="9" customFormat="1" ht="14.25" spans="1:22">
      <c r="A6" s="48" t="s">
        <v>164</v>
      </c>
      <c r="B6" s="23" t="s">
        <v>165</v>
      </c>
      <c r="C6" s="103">
        <v>201628080123</v>
      </c>
      <c r="D6" s="23" t="s">
        <v>166</v>
      </c>
      <c r="E6" s="23" t="s">
        <v>31</v>
      </c>
      <c r="F6" s="23" t="s">
        <v>35</v>
      </c>
      <c r="G6" s="25">
        <v>10</v>
      </c>
      <c r="H6" s="25">
        <v>6.1</v>
      </c>
      <c r="I6" s="25">
        <v>0</v>
      </c>
      <c r="J6" s="25">
        <f t="shared" si="0"/>
        <v>16.1</v>
      </c>
      <c r="K6" s="25">
        <v>57.8260869565217</v>
      </c>
      <c r="L6" s="25">
        <v>10</v>
      </c>
      <c r="M6" s="25">
        <f t="shared" si="1"/>
        <v>67.8260869565217</v>
      </c>
      <c r="N6" s="25">
        <v>5</v>
      </c>
      <c r="O6" s="25">
        <v>1.9</v>
      </c>
      <c r="P6" s="25">
        <v>0</v>
      </c>
      <c r="Q6" s="25">
        <f t="shared" si="2"/>
        <v>6.9</v>
      </c>
      <c r="R6" s="25">
        <f t="shared" si="3"/>
        <v>90.8260869565217</v>
      </c>
      <c r="S6" s="48" t="s">
        <v>167</v>
      </c>
      <c r="T6" s="20" t="s">
        <v>168</v>
      </c>
      <c r="U6" s="20" t="e">
        <f>VLOOKUP(D6,[2]挂科!$E$2:$F$304,2,0)</f>
        <v>#N/A</v>
      </c>
      <c r="V6" s="23" t="s">
        <v>32</v>
      </c>
    </row>
    <row r="7" s="9" customFormat="1" ht="14.25" spans="1:22">
      <c r="A7" s="22" t="s">
        <v>167</v>
      </c>
      <c r="B7" s="23" t="s">
        <v>169</v>
      </c>
      <c r="C7" s="103">
        <v>201628020805</v>
      </c>
      <c r="D7" s="23" t="s">
        <v>170</v>
      </c>
      <c r="E7" s="23" t="s">
        <v>27</v>
      </c>
      <c r="F7" s="23" t="s">
        <v>47</v>
      </c>
      <c r="G7" s="25">
        <v>10</v>
      </c>
      <c r="H7" s="25">
        <v>6.75</v>
      </c>
      <c r="I7" s="25">
        <v>0</v>
      </c>
      <c r="J7" s="25">
        <f t="shared" si="0"/>
        <v>16.75</v>
      </c>
      <c r="K7" s="25">
        <v>58.27</v>
      </c>
      <c r="L7" s="25">
        <v>9</v>
      </c>
      <c r="M7" s="25">
        <f t="shared" si="1"/>
        <v>67.27</v>
      </c>
      <c r="N7" s="25">
        <v>5</v>
      </c>
      <c r="O7" s="25">
        <v>1.6</v>
      </c>
      <c r="P7" s="25">
        <v>0</v>
      </c>
      <c r="Q7" s="25">
        <f t="shared" si="2"/>
        <v>6.6</v>
      </c>
      <c r="R7" s="25">
        <f t="shared" si="3"/>
        <v>90.62</v>
      </c>
      <c r="S7" s="48" t="s">
        <v>171</v>
      </c>
      <c r="T7" s="20">
        <f>VLOOKUP(D7,[3]体侧合格!$C$2:$D$723,2,0)</f>
        <v>1</v>
      </c>
      <c r="U7" s="20" t="e">
        <f>VLOOKUP(D7,[3]挂科!$E$2:$F$304,2,0)</f>
        <v>#N/A</v>
      </c>
      <c r="V7" s="23" t="s">
        <v>32</v>
      </c>
    </row>
    <row r="8" s="9" customFormat="1" ht="14.25" spans="1:22">
      <c r="A8" s="22" t="s">
        <v>171</v>
      </c>
      <c r="B8" s="26" t="s">
        <v>172</v>
      </c>
      <c r="C8" s="104">
        <v>201628080222</v>
      </c>
      <c r="D8" s="26" t="s">
        <v>173</v>
      </c>
      <c r="E8" s="26" t="s">
        <v>31</v>
      </c>
      <c r="F8" s="26" t="s">
        <v>28</v>
      </c>
      <c r="G8" s="28">
        <v>10</v>
      </c>
      <c r="H8" s="28">
        <v>4.6</v>
      </c>
      <c r="I8" s="28">
        <v>0</v>
      </c>
      <c r="J8" s="28">
        <f t="shared" si="0"/>
        <v>14.6</v>
      </c>
      <c r="K8" s="28">
        <v>59.8550724637681</v>
      </c>
      <c r="L8" s="28">
        <v>10</v>
      </c>
      <c r="M8" s="28">
        <f t="shared" si="1"/>
        <v>69.8550724637681</v>
      </c>
      <c r="N8" s="28">
        <v>5</v>
      </c>
      <c r="O8" s="28">
        <v>0.8</v>
      </c>
      <c r="P8" s="28">
        <v>0</v>
      </c>
      <c r="Q8" s="28">
        <f t="shared" si="2"/>
        <v>5.8</v>
      </c>
      <c r="R8" s="28">
        <f t="shared" si="3"/>
        <v>90.2550724637681</v>
      </c>
      <c r="S8" s="48" t="s">
        <v>174</v>
      </c>
      <c r="T8" s="20">
        <f>VLOOKUP(D8,[2]体侧合格!$C$2:$D$723,2,0)</f>
        <v>1</v>
      </c>
      <c r="U8" s="20" t="e">
        <f>VLOOKUP(D8,[2]挂科!$E$2:$F$304,2,0)</f>
        <v>#N/A</v>
      </c>
      <c r="V8" s="26" t="s">
        <v>36</v>
      </c>
    </row>
    <row r="9" s="9" customFormat="1" ht="14.25" spans="1:22">
      <c r="A9" s="22" t="s">
        <v>174</v>
      </c>
      <c r="B9" s="26" t="s">
        <v>169</v>
      </c>
      <c r="C9" s="104">
        <v>201614010228</v>
      </c>
      <c r="D9" s="26" t="s">
        <v>175</v>
      </c>
      <c r="E9" s="26" t="s">
        <v>31</v>
      </c>
      <c r="F9" s="26" t="s">
        <v>47</v>
      </c>
      <c r="G9" s="28">
        <v>10</v>
      </c>
      <c r="H9" s="28">
        <v>8.75</v>
      </c>
      <c r="I9" s="28">
        <v>0</v>
      </c>
      <c r="J9" s="28">
        <f t="shared" si="0"/>
        <v>18.75</v>
      </c>
      <c r="K9" s="28">
        <v>60</v>
      </c>
      <c r="L9" s="28">
        <v>3</v>
      </c>
      <c r="M9" s="28">
        <f t="shared" si="1"/>
        <v>63</v>
      </c>
      <c r="N9" s="28">
        <v>5</v>
      </c>
      <c r="O9" s="28">
        <v>3.04</v>
      </c>
      <c r="P9" s="28">
        <v>0</v>
      </c>
      <c r="Q9" s="28">
        <f t="shared" si="2"/>
        <v>8.04</v>
      </c>
      <c r="R9" s="28">
        <f t="shared" si="3"/>
        <v>89.79</v>
      </c>
      <c r="S9" s="48" t="s">
        <v>176</v>
      </c>
      <c r="T9" s="20">
        <f>VLOOKUP(D9,[3]体侧合格!$C$2:$D$723,2,0)</f>
        <v>1</v>
      </c>
      <c r="U9" s="20" t="e">
        <f>VLOOKUP(D9,[3]挂科!$E$2:$F$304,2,0)</f>
        <v>#N/A</v>
      </c>
      <c r="V9" s="26" t="s">
        <v>36</v>
      </c>
    </row>
    <row r="10" s="9" customFormat="1" ht="14.25" spans="1:22">
      <c r="A10" s="22" t="s">
        <v>176</v>
      </c>
      <c r="B10" s="26" t="s">
        <v>177</v>
      </c>
      <c r="C10" s="104">
        <v>201628020406</v>
      </c>
      <c r="D10" s="26" t="s">
        <v>178</v>
      </c>
      <c r="E10" s="26" t="s">
        <v>31</v>
      </c>
      <c r="F10" s="26" t="s">
        <v>35</v>
      </c>
      <c r="G10" s="28">
        <v>10</v>
      </c>
      <c r="H10" s="28">
        <v>9.3</v>
      </c>
      <c r="I10" s="28">
        <v>0</v>
      </c>
      <c r="J10" s="28">
        <f t="shared" si="0"/>
        <v>19.3</v>
      </c>
      <c r="K10" s="28">
        <v>59.14</v>
      </c>
      <c r="L10" s="28">
        <v>3.25</v>
      </c>
      <c r="M10" s="28">
        <f t="shared" si="1"/>
        <v>62.39</v>
      </c>
      <c r="N10" s="28">
        <v>5</v>
      </c>
      <c r="O10" s="28">
        <v>2.4</v>
      </c>
      <c r="P10" s="28">
        <v>0</v>
      </c>
      <c r="Q10" s="28">
        <f t="shared" si="2"/>
        <v>7.4</v>
      </c>
      <c r="R10" s="28">
        <f t="shared" si="3"/>
        <v>89.09</v>
      </c>
      <c r="S10" s="48" t="s">
        <v>179</v>
      </c>
      <c r="T10" s="20">
        <f>VLOOKUP(D10,[3]体侧合格!$C$2:$D$723,2,0)</f>
        <v>1</v>
      </c>
      <c r="U10" s="20" t="e">
        <f>VLOOKUP(D10,[3]挂科!$E$2:$F$304,2,0)</f>
        <v>#N/A</v>
      </c>
      <c r="V10" s="26" t="s">
        <v>36</v>
      </c>
    </row>
    <row r="11" s="9" customFormat="1" ht="14.25" spans="1:22">
      <c r="A11" s="22" t="s">
        <v>179</v>
      </c>
      <c r="B11" s="26" t="s">
        <v>169</v>
      </c>
      <c r="C11" s="104">
        <v>201614090229</v>
      </c>
      <c r="D11" s="26" t="s">
        <v>180</v>
      </c>
      <c r="E11" s="26" t="s">
        <v>31</v>
      </c>
      <c r="F11" s="26" t="s">
        <v>35</v>
      </c>
      <c r="G11" s="28">
        <v>10</v>
      </c>
      <c r="H11" s="28">
        <v>6.3</v>
      </c>
      <c r="I11" s="28">
        <v>0</v>
      </c>
      <c r="J11" s="28">
        <f t="shared" si="0"/>
        <v>16.3</v>
      </c>
      <c r="K11" s="28">
        <v>53.81</v>
      </c>
      <c r="L11" s="28">
        <v>9.5</v>
      </c>
      <c r="M11" s="28">
        <f t="shared" si="1"/>
        <v>63.31</v>
      </c>
      <c r="N11" s="28">
        <v>5</v>
      </c>
      <c r="O11" s="28">
        <v>4.3</v>
      </c>
      <c r="P11" s="28">
        <v>0</v>
      </c>
      <c r="Q11" s="28">
        <f t="shared" si="2"/>
        <v>9.3</v>
      </c>
      <c r="R11" s="28">
        <f t="shared" si="3"/>
        <v>88.91</v>
      </c>
      <c r="S11" s="48" t="s">
        <v>181</v>
      </c>
      <c r="T11" s="20">
        <f>VLOOKUP(D11,[3]体侧合格!$C$2:$D$723,2,0)</f>
        <v>1</v>
      </c>
      <c r="U11" s="20" t="e">
        <f>VLOOKUP(D11,[3]挂科!$E$2:$F$304,2,0)</f>
        <v>#N/A</v>
      </c>
      <c r="V11" s="26" t="s">
        <v>36</v>
      </c>
    </row>
    <row r="12" s="9" customFormat="1" ht="14.25" spans="1:22">
      <c r="A12" s="22" t="s">
        <v>181</v>
      </c>
      <c r="B12" s="26" t="s">
        <v>182</v>
      </c>
      <c r="C12" s="104">
        <v>201628020707</v>
      </c>
      <c r="D12" s="26" t="s">
        <v>183</v>
      </c>
      <c r="E12" s="26" t="s">
        <v>27</v>
      </c>
      <c r="F12" s="26" t="s">
        <v>28</v>
      </c>
      <c r="G12" s="28">
        <v>10</v>
      </c>
      <c r="H12" s="28">
        <v>8.2</v>
      </c>
      <c r="I12" s="28">
        <v>0</v>
      </c>
      <c r="J12" s="28">
        <f t="shared" si="0"/>
        <v>18.2</v>
      </c>
      <c r="K12" s="28">
        <v>55.68</v>
      </c>
      <c r="L12" s="28">
        <v>5</v>
      </c>
      <c r="M12" s="28">
        <f t="shared" si="1"/>
        <v>60.68</v>
      </c>
      <c r="N12" s="28">
        <v>5</v>
      </c>
      <c r="O12" s="28">
        <v>5</v>
      </c>
      <c r="P12" s="28">
        <v>0</v>
      </c>
      <c r="Q12" s="28">
        <f t="shared" si="2"/>
        <v>10</v>
      </c>
      <c r="R12" s="28">
        <f t="shared" si="3"/>
        <v>88.88</v>
      </c>
      <c r="S12" s="48" t="s">
        <v>184</v>
      </c>
      <c r="T12" s="20">
        <f>VLOOKUP(D12,[3]体侧合格!$C$2:$D$723,2,0)</f>
        <v>1</v>
      </c>
      <c r="U12" s="20" t="e">
        <f>VLOOKUP(D12,[3]挂科!$E$2:$F$304,2,0)</f>
        <v>#N/A</v>
      </c>
      <c r="V12" s="26" t="s">
        <v>36</v>
      </c>
    </row>
    <row r="13" s="9" customFormat="1" ht="14.25" spans="1:22">
      <c r="A13" s="22" t="s">
        <v>184</v>
      </c>
      <c r="B13" s="26" t="s">
        <v>169</v>
      </c>
      <c r="C13" s="104">
        <v>201628020804</v>
      </c>
      <c r="D13" s="26" t="s">
        <v>185</v>
      </c>
      <c r="E13" s="26" t="s">
        <v>27</v>
      </c>
      <c r="F13" s="26" t="s">
        <v>47</v>
      </c>
      <c r="G13" s="28">
        <v>10</v>
      </c>
      <c r="H13" s="28">
        <v>5.75</v>
      </c>
      <c r="I13" s="28">
        <v>0</v>
      </c>
      <c r="J13" s="28">
        <f t="shared" si="0"/>
        <v>15.75</v>
      </c>
      <c r="K13" s="28">
        <v>60</v>
      </c>
      <c r="L13" s="28">
        <v>6.5</v>
      </c>
      <c r="M13" s="28">
        <f t="shared" si="1"/>
        <v>66.5</v>
      </c>
      <c r="N13" s="28">
        <v>5</v>
      </c>
      <c r="O13" s="28">
        <v>1.2</v>
      </c>
      <c r="P13" s="28">
        <v>0</v>
      </c>
      <c r="Q13" s="28">
        <f t="shared" si="2"/>
        <v>6.2</v>
      </c>
      <c r="R13" s="28">
        <f t="shared" si="3"/>
        <v>88.45</v>
      </c>
      <c r="S13" s="48" t="s">
        <v>186</v>
      </c>
      <c r="T13" s="20">
        <f>VLOOKUP(D13,[3]体侧合格!$C$2:$D$723,2,0)</f>
        <v>1</v>
      </c>
      <c r="U13" s="20" t="e">
        <f>VLOOKUP(D13,[3]挂科!$E$2:$F$304,2,0)</f>
        <v>#N/A</v>
      </c>
      <c r="V13" s="26" t="s">
        <v>36</v>
      </c>
    </row>
    <row r="14" s="9" customFormat="1" ht="14.25" spans="1:22">
      <c r="A14" s="22" t="s">
        <v>186</v>
      </c>
      <c r="B14" s="26" t="s">
        <v>187</v>
      </c>
      <c r="C14" s="104">
        <v>201628020617</v>
      </c>
      <c r="D14" s="26" t="s">
        <v>188</v>
      </c>
      <c r="E14" s="26" t="s">
        <v>27</v>
      </c>
      <c r="F14" s="26" t="s">
        <v>28</v>
      </c>
      <c r="G14" s="28">
        <v>10</v>
      </c>
      <c r="H14" s="28">
        <v>9.8</v>
      </c>
      <c r="I14" s="28">
        <v>0</v>
      </c>
      <c r="J14" s="28">
        <f t="shared" si="0"/>
        <v>19.8</v>
      </c>
      <c r="K14" s="28">
        <v>53.81</v>
      </c>
      <c r="L14" s="28">
        <v>4.8</v>
      </c>
      <c r="M14" s="28">
        <f t="shared" si="1"/>
        <v>58.61</v>
      </c>
      <c r="N14" s="28">
        <v>5</v>
      </c>
      <c r="O14" s="28">
        <v>5</v>
      </c>
      <c r="P14" s="28">
        <v>0</v>
      </c>
      <c r="Q14" s="28">
        <f t="shared" si="2"/>
        <v>10</v>
      </c>
      <c r="R14" s="28">
        <f t="shared" si="3"/>
        <v>88.41</v>
      </c>
      <c r="S14" s="48" t="s">
        <v>189</v>
      </c>
      <c r="T14" s="20">
        <f>VLOOKUP(D14,[3]体侧合格!$C$2:$D$723,2,0)</f>
        <v>1</v>
      </c>
      <c r="U14" s="20" t="e">
        <f>VLOOKUP(D14,[3]挂科!$E$2:$F$304,2,0)</f>
        <v>#N/A</v>
      </c>
      <c r="V14" s="26" t="s">
        <v>36</v>
      </c>
    </row>
    <row r="15" s="9" customFormat="1" ht="14.25" spans="1:22">
      <c r="A15" s="22" t="s">
        <v>189</v>
      </c>
      <c r="B15" s="26" t="s">
        <v>187</v>
      </c>
      <c r="C15" s="104">
        <v>201628020621</v>
      </c>
      <c r="D15" s="26" t="s">
        <v>190</v>
      </c>
      <c r="E15" s="26" t="s">
        <v>27</v>
      </c>
      <c r="F15" s="26" t="s">
        <v>47</v>
      </c>
      <c r="G15" s="28">
        <v>10</v>
      </c>
      <c r="H15" s="28">
        <v>8</v>
      </c>
      <c r="I15" s="28">
        <v>0</v>
      </c>
      <c r="J15" s="28">
        <f t="shared" si="0"/>
        <v>18</v>
      </c>
      <c r="K15" s="28">
        <v>60</v>
      </c>
      <c r="L15" s="28">
        <v>4</v>
      </c>
      <c r="M15" s="28">
        <f t="shared" si="1"/>
        <v>64</v>
      </c>
      <c r="N15" s="28">
        <v>5</v>
      </c>
      <c r="O15" s="28">
        <v>1.2</v>
      </c>
      <c r="P15" s="28">
        <v>0</v>
      </c>
      <c r="Q15" s="28">
        <f t="shared" si="2"/>
        <v>6.2</v>
      </c>
      <c r="R15" s="28">
        <f t="shared" si="3"/>
        <v>88.2</v>
      </c>
      <c r="S15" s="48" t="s">
        <v>191</v>
      </c>
      <c r="T15" s="20">
        <f>VLOOKUP(D15,[3]体侧合格!$C$2:$D$723,2,0)</f>
        <v>1</v>
      </c>
      <c r="U15" s="20" t="e">
        <f>VLOOKUP(D15,[3]挂科!$E$2:$F$304,2,0)</f>
        <v>#N/A</v>
      </c>
      <c r="V15" s="26" t="s">
        <v>36</v>
      </c>
    </row>
    <row r="16" s="9" customFormat="1" ht="14.25" spans="1:22">
      <c r="A16" s="22" t="s">
        <v>191</v>
      </c>
      <c r="B16" s="26" t="s">
        <v>165</v>
      </c>
      <c r="C16" s="104">
        <v>201628020815</v>
      </c>
      <c r="D16" s="26" t="s">
        <v>192</v>
      </c>
      <c r="E16" s="26" t="s">
        <v>31</v>
      </c>
      <c r="F16" s="26" t="s">
        <v>35</v>
      </c>
      <c r="G16" s="28">
        <v>10</v>
      </c>
      <c r="H16" s="28">
        <v>6.3</v>
      </c>
      <c r="I16" s="28">
        <v>0</v>
      </c>
      <c r="J16" s="28">
        <f t="shared" si="0"/>
        <v>16.3</v>
      </c>
      <c r="K16" s="28">
        <v>51.7391304347826</v>
      </c>
      <c r="L16" s="28">
        <v>10</v>
      </c>
      <c r="M16" s="28">
        <f t="shared" si="1"/>
        <v>61.7391304347826</v>
      </c>
      <c r="N16" s="28">
        <v>5</v>
      </c>
      <c r="O16" s="28">
        <v>5</v>
      </c>
      <c r="P16" s="28">
        <v>0</v>
      </c>
      <c r="Q16" s="28">
        <f t="shared" si="2"/>
        <v>10</v>
      </c>
      <c r="R16" s="28">
        <f t="shared" si="3"/>
        <v>88.0391304347826</v>
      </c>
      <c r="S16" s="48" t="s">
        <v>193</v>
      </c>
      <c r="T16" s="20">
        <f>VLOOKUP(D16,[2]体侧合格!$C$2:$D$723,2,0)</f>
        <v>1</v>
      </c>
      <c r="U16" s="20" t="e">
        <f>VLOOKUP(D16,[2]挂科!$E$2:$F$304,2,0)</f>
        <v>#N/A</v>
      </c>
      <c r="V16" s="26" t="s">
        <v>36</v>
      </c>
    </row>
    <row r="17" s="9" customFormat="1" ht="14.25" spans="1:22">
      <c r="A17" s="22" t="s">
        <v>193</v>
      </c>
      <c r="B17" s="26" t="s">
        <v>165</v>
      </c>
      <c r="C17" s="104">
        <v>201628080130</v>
      </c>
      <c r="D17" s="26" t="s">
        <v>194</v>
      </c>
      <c r="E17" s="26" t="s">
        <v>31</v>
      </c>
      <c r="F17" s="26" t="s">
        <v>35</v>
      </c>
      <c r="G17" s="28">
        <v>10</v>
      </c>
      <c r="H17" s="28">
        <v>3</v>
      </c>
      <c r="I17" s="28">
        <v>0</v>
      </c>
      <c r="J17" s="28">
        <f t="shared" si="0"/>
        <v>13</v>
      </c>
      <c r="K17" s="28">
        <v>58.1159420289855</v>
      </c>
      <c r="L17" s="28">
        <v>10</v>
      </c>
      <c r="M17" s="28">
        <f t="shared" si="1"/>
        <v>68.1159420289855</v>
      </c>
      <c r="N17" s="28">
        <v>5</v>
      </c>
      <c r="O17" s="28">
        <v>1.9</v>
      </c>
      <c r="P17" s="28">
        <v>0</v>
      </c>
      <c r="Q17" s="28">
        <f t="shared" si="2"/>
        <v>6.9</v>
      </c>
      <c r="R17" s="28">
        <f t="shared" si="3"/>
        <v>88.0159420289855</v>
      </c>
      <c r="S17" s="48" t="s">
        <v>195</v>
      </c>
      <c r="T17" s="20">
        <f>VLOOKUP(D17,[2]体侧合格!$C$2:$D$723,2,0)</f>
        <v>1</v>
      </c>
      <c r="U17" s="20" t="e">
        <f>VLOOKUP(D17,[2]挂科!$E$2:$F$304,2,0)</f>
        <v>#N/A</v>
      </c>
      <c r="V17" s="26" t="s">
        <v>36</v>
      </c>
    </row>
    <row r="18" s="9" customFormat="1" ht="14.25" spans="1:22">
      <c r="A18" s="22" t="s">
        <v>195</v>
      </c>
      <c r="B18" s="26" t="s">
        <v>196</v>
      </c>
      <c r="C18" s="104">
        <v>201628020211</v>
      </c>
      <c r="D18" s="26" t="s">
        <v>197</v>
      </c>
      <c r="E18" s="26" t="s">
        <v>27</v>
      </c>
      <c r="F18" s="26" t="s">
        <v>35</v>
      </c>
      <c r="G18" s="28">
        <v>10</v>
      </c>
      <c r="H18" s="28">
        <v>6.5</v>
      </c>
      <c r="I18" s="28">
        <v>0</v>
      </c>
      <c r="J18" s="28">
        <f t="shared" si="0"/>
        <v>16.5</v>
      </c>
      <c r="K18" s="28">
        <v>57.41</v>
      </c>
      <c r="L18" s="28">
        <v>4</v>
      </c>
      <c r="M18" s="28">
        <f t="shared" si="1"/>
        <v>61.41</v>
      </c>
      <c r="N18" s="28">
        <v>5</v>
      </c>
      <c r="O18" s="28">
        <v>4.6</v>
      </c>
      <c r="P18" s="28">
        <v>0</v>
      </c>
      <c r="Q18" s="28">
        <f t="shared" si="2"/>
        <v>9.6</v>
      </c>
      <c r="R18" s="28">
        <f t="shared" si="3"/>
        <v>87.51</v>
      </c>
      <c r="S18" s="48" t="s">
        <v>198</v>
      </c>
      <c r="T18" s="20">
        <f>VLOOKUP(D18,[3]体侧合格!$C$2:$D$723,2,0)</f>
        <v>1</v>
      </c>
      <c r="U18" s="20" t="e">
        <f>VLOOKUP(D18,[3]挂科!$E$2:$F$304,2,0)</f>
        <v>#N/A</v>
      </c>
      <c r="V18" s="26" t="s">
        <v>36</v>
      </c>
    </row>
    <row r="19" s="9" customFormat="1" ht="14.25" spans="1:22">
      <c r="A19" s="22" t="s">
        <v>198</v>
      </c>
      <c r="B19" s="26" t="s">
        <v>172</v>
      </c>
      <c r="C19" s="104">
        <v>201526141304</v>
      </c>
      <c r="D19" s="26" t="s">
        <v>199</v>
      </c>
      <c r="E19" s="26" t="s">
        <v>31</v>
      </c>
      <c r="F19" s="26" t="s">
        <v>35</v>
      </c>
      <c r="G19" s="28">
        <v>10</v>
      </c>
      <c r="H19" s="28">
        <v>0.8</v>
      </c>
      <c r="I19" s="28">
        <v>0</v>
      </c>
      <c r="J19" s="28">
        <f t="shared" si="0"/>
        <v>10.8</v>
      </c>
      <c r="K19" s="28">
        <v>60</v>
      </c>
      <c r="L19" s="28">
        <v>10</v>
      </c>
      <c r="M19" s="28">
        <f t="shared" si="1"/>
        <v>70</v>
      </c>
      <c r="N19" s="28">
        <v>5</v>
      </c>
      <c r="O19" s="28">
        <v>1.3</v>
      </c>
      <c r="P19" s="28">
        <v>0</v>
      </c>
      <c r="Q19" s="28">
        <f t="shared" si="2"/>
        <v>6.3</v>
      </c>
      <c r="R19" s="28">
        <f t="shared" si="3"/>
        <v>87.1</v>
      </c>
      <c r="S19" s="48" t="s">
        <v>200</v>
      </c>
      <c r="T19" s="20">
        <f>VLOOKUP(D19,[2]体侧合格!$C$2:$D$723,2,0)</f>
        <v>1</v>
      </c>
      <c r="U19" s="20" t="e">
        <f>VLOOKUP(D19,[2]挂科!$E$2:$F$304,2,0)</f>
        <v>#N/A</v>
      </c>
      <c r="V19" s="26" t="s">
        <v>36</v>
      </c>
    </row>
    <row r="20" s="9" customFormat="1" ht="14.25" spans="1:22">
      <c r="A20" s="22" t="s">
        <v>200</v>
      </c>
      <c r="B20" s="26" t="s">
        <v>159</v>
      </c>
      <c r="C20" s="104">
        <v>201628050122</v>
      </c>
      <c r="D20" s="26" t="s">
        <v>201</v>
      </c>
      <c r="E20" s="26" t="s">
        <v>31</v>
      </c>
      <c r="F20" s="26" t="s">
        <v>28</v>
      </c>
      <c r="G20" s="28">
        <v>10</v>
      </c>
      <c r="H20" s="28">
        <v>6.25</v>
      </c>
      <c r="I20" s="28">
        <v>0</v>
      </c>
      <c r="J20" s="28">
        <f t="shared" si="0"/>
        <v>16.25</v>
      </c>
      <c r="K20" s="28">
        <v>57.1363636363636</v>
      </c>
      <c r="L20" s="28">
        <v>5</v>
      </c>
      <c r="M20" s="28">
        <f t="shared" si="1"/>
        <v>62.1363636363636</v>
      </c>
      <c r="N20" s="28">
        <v>5</v>
      </c>
      <c r="O20" s="28">
        <v>3.6</v>
      </c>
      <c r="P20" s="28">
        <v>0</v>
      </c>
      <c r="Q20" s="28">
        <f t="shared" si="2"/>
        <v>8.6</v>
      </c>
      <c r="R20" s="28">
        <f t="shared" si="3"/>
        <v>86.9863636363636</v>
      </c>
      <c r="S20" s="48" t="s">
        <v>202</v>
      </c>
      <c r="T20" s="20">
        <f>VLOOKUP(D20,[2]体侧合格!$C$2:$D$723,2,0)</f>
        <v>1</v>
      </c>
      <c r="U20" s="20" t="e">
        <f>VLOOKUP(D20,[2]挂科!$E$2:$F$304,2,0)</f>
        <v>#N/A</v>
      </c>
      <c r="V20" s="26" t="s">
        <v>36</v>
      </c>
    </row>
    <row r="21" s="9" customFormat="1" ht="14.25" spans="1:22">
      <c r="A21" s="22" t="s">
        <v>202</v>
      </c>
      <c r="B21" s="26" t="s">
        <v>162</v>
      </c>
      <c r="C21" s="104">
        <v>201628020324</v>
      </c>
      <c r="D21" s="26" t="s">
        <v>203</v>
      </c>
      <c r="E21" s="26" t="s">
        <v>27</v>
      </c>
      <c r="F21" s="26" t="s">
        <v>47</v>
      </c>
      <c r="G21" s="28">
        <v>10</v>
      </c>
      <c r="H21" s="28">
        <v>7.75</v>
      </c>
      <c r="I21" s="28">
        <v>0</v>
      </c>
      <c r="J21" s="28">
        <f t="shared" si="0"/>
        <v>17.75</v>
      </c>
      <c r="K21" s="28">
        <v>55</v>
      </c>
      <c r="L21" s="28">
        <v>7</v>
      </c>
      <c r="M21" s="28">
        <f t="shared" si="1"/>
        <v>62</v>
      </c>
      <c r="N21" s="28">
        <v>5</v>
      </c>
      <c r="O21" s="28">
        <v>2.2</v>
      </c>
      <c r="P21" s="28">
        <v>0</v>
      </c>
      <c r="Q21" s="28">
        <f t="shared" si="2"/>
        <v>7.2</v>
      </c>
      <c r="R21" s="28">
        <f t="shared" si="3"/>
        <v>86.95</v>
      </c>
      <c r="S21" s="48" t="s">
        <v>204</v>
      </c>
      <c r="T21" s="20">
        <f>VLOOKUP(D21,[4]体侧合格!$C$2:$D$723,2,0)</f>
        <v>1</v>
      </c>
      <c r="U21" s="20" t="e">
        <f>VLOOKUP(D21,[4]挂科!$E$2:$F$304,2,0)</f>
        <v>#N/A</v>
      </c>
      <c r="V21" s="26" t="s">
        <v>36</v>
      </c>
    </row>
    <row r="22" s="9" customFormat="1" ht="14.25" spans="1:22">
      <c r="A22" s="22" t="s">
        <v>204</v>
      </c>
      <c r="B22" s="29" t="s">
        <v>187</v>
      </c>
      <c r="C22" s="105">
        <v>201628020626</v>
      </c>
      <c r="D22" s="29" t="s">
        <v>205</v>
      </c>
      <c r="E22" s="29" t="s">
        <v>27</v>
      </c>
      <c r="F22" s="29" t="s">
        <v>28</v>
      </c>
      <c r="G22" s="31">
        <v>10</v>
      </c>
      <c r="H22" s="31">
        <v>4.4</v>
      </c>
      <c r="I22" s="31">
        <v>0</v>
      </c>
      <c r="J22" s="31">
        <f t="shared" si="0"/>
        <v>14.4</v>
      </c>
      <c r="K22" s="31">
        <v>58.99</v>
      </c>
      <c r="L22" s="31">
        <v>6.5</v>
      </c>
      <c r="M22" s="43">
        <f t="shared" si="1"/>
        <v>65.49</v>
      </c>
      <c r="N22" s="31">
        <v>5</v>
      </c>
      <c r="O22" s="31">
        <v>1.2</v>
      </c>
      <c r="P22" s="31">
        <v>0</v>
      </c>
      <c r="Q22" s="31">
        <f t="shared" si="2"/>
        <v>6.2</v>
      </c>
      <c r="R22" s="31">
        <f t="shared" si="3"/>
        <v>86.09</v>
      </c>
      <c r="S22" s="48" t="s">
        <v>206</v>
      </c>
      <c r="T22" s="20" t="e">
        <f>VLOOKUP(D22,[3]体侧合格!$C$2:$D$723,2,0)</f>
        <v>#N/A</v>
      </c>
      <c r="U22" s="20" t="e">
        <f>VLOOKUP(D22,[3]挂科!$E$2:$F$304,2,0)</f>
        <v>#N/A</v>
      </c>
      <c r="V22" s="107"/>
    </row>
    <row r="23" s="9" customFormat="1" ht="14.25" spans="1:22">
      <c r="A23" s="22" t="s">
        <v>206</v>
      </c>
      <c r="B23" s="26" t="s">
        <v>207</v>
      </c>
      <c r="C23" s="104">
        <v>201430360704</v>
      </c>
      <c r="D23" s="26" t="s">
        <v>208</v>
      </c>
      <c r="E23" s="26" t="s">
        <v>27</v>
      </c>
      <c r="F23" s="26" t="s">
        <v>28</v>
      </c>
      <c r="G23" s="28">
        <v>10</v>
      </c>
      <c r="H23" s="28">
        <v>9.25</v>
      </c>
      <c r="I23" s="28">
        <v>0</v>
      </c>
      <c r="J23" s="28">
        <f t="shared" si="0"/>
        <v>19.25</v>
      </c>
      <c r="K23" s="28">
        <v>58.13</v>
      </c>
      <c r="L23" s="28">
        <v>0</v>
      </c>
      <c r="M23" s="28">
        <f t="shared" si="1"/>
        <v>58.13</v>
      </c>
      <c r="N23" s="28">
        <v>5</v>
      </c>
      <c r="O23" s="28">
        <v>3.6</v>
      </c>
      <c r="P23" s="28">
        <v>0</v>
      </c>
      <c r="Q23" s="28">
        <f t="shared" si="2"/>
        <v>8.6</v>
      </c>
      <c r="R23" s="28">
        <f t="shared" si="3"/>
        <v>85.98</v>
      </c>
      <c r="S23" s="48" t="s">
        <v>209</v>
      </c>
      <c r="T23" s="20">
        <f>VLOOKUP(D23,[3]体侧合格!$C$2:$D$723,2,0)</f>
        <v>1</v>
      </c>
      <c r="U23" s="20" t="e">
        <f>VLOOKUP(D23,[3]挂科!$E$2:$F$304,2,0)</f>
        <v>#N/A</v>
      </c>
      <c r="V23" s="26" t="s">
        <v>36</v>
      </c>
    </row>
    <row r="24" s="9" customFormat="1" ht="14.25" spans="1:22">
      <c r="A24" s="22" t="s">
        <v>209</v>
      </c>
      <c r="B24" s="26" t="s">
        <v>210</v>
      </c>
      <c r="C24" s="104">
        <v>201628050303</v>
      </c>
      <c r="D24" s="26" t="s">
        <v>211</v>
      </c>
      <c r="E24" s="26" t="s">
        <v>31</v>
      </c>
      <c r="F24" s="26" t="s">
        <v>28</v>
      </c>
      <c r="G24" s="28">
        <v>10</v>
      </c>
      <c r="H24" s="28">
        <v>9.55</v>
      </c>
      <c r="I24" s="28">
        <v>0</v>
      </c>
      <c r="J24" s="28">
        <f t="shared" si="0"/>
        <v>19.55</v>
      </c>
      <c r="K24" s="28">
        <v>54.4090909090909</v>
      </c>
      <c r="L24" s="28">
        <v>3</v>
      </c>
      <c r="M24" s="28">
        <f t="shared" si="1"/>
        <v>57.4090909090909</v>
      </c>
      <c r="N24" s="28">
        <v>5</v>
      </c>
      <c r="O24" s="28">
        <v>3.3</v>
      </c>
      <c r="P24" s="28">
        <v>0</v>
      </c>
      <c r="Q24" s="28">
        <f t="shared" si="2"/>
        <v>8.3</v>
      </c>
      <c r="R24" s="28">
        <f t="shared" si="3"/>
        <v>85.2590909090909</v>
      </c>
      <c r="S24" s="48" t="s">
        <v>212</v>
      </c>
      <c r="T24" s="20">
        <f>VLOOKUP(D24,[2]体侧合格!$C$2:$D$723,2,0)</f>
        <v>1</v>
      </c>
      <c r="U24" s="20" t="e">
        <f>VLOOKUP(D24,[2]挂科!$E$2:$F$304,2,0)</f>
        <v>#N/A</v>
      </c>
      <c r="V24" s="26" t="s">
        <v>36</v>
      </c>
    </row>
    <row r="25" s="9" customFormat="1" ht="14.25" spans="1:22">
      <c r="A25" s="22" t="s">
        <v>212</v>
      </c>
      <c r="B25" s="29" t="s">
        <v>196</v>
      </c>
      <c r="C25" s="105">
        <v>201628020202</v>
      </c>
      <c r="D25" s="29" t="s">
        <v>213</v>
      </c>
      <c r="E25" s="29" t="s">
        <v>27</v>
      </c>
      <c r="F25" s="29" t="s">
        <v>28</v>
      </c>
      <c r="G25" s="31">
        <v>10</v>
      </c>
      <c r="H25" s="31">
        <v>7.4</v>
      </c>
      <c r="I25" s="31">
        <v>0</v>
      </c>
      <c r="J25" s="31">
        <f t="shared" si="0"/>
        <v>17.4</v>
      </c>
      <c r="K25" s="31">
        <v>60</v>
      </c>
      <c r="L25" s="31">
        <v>1</v>
      </c>
      <c r="M25" s="43">
        <f t="shared" si="1"/>
        <v>61</v>
      </c>
      <c r="N25" s="31">
        <v>5</v>
      </c>
      <c r="O25" s="31">
        <v>1.6</v>
      </c>
      <c r="P25" s="31">
        <v>0</v>
      </c>
      <c r="Q25" s="31">
        <f t="shared" si="2"/>
        <v>6.6</v>
      </c>
      <c r="R25" s="31">
        <f t="shared" si="3"/>
        <v>85</v>
      </c>
      <c r="S25" s="48" t="s">
        <v>214</v>
      </c>
      <c r="T25" s="20" t="e">
        <f>VLOOKUP(D25,[3]体侧合格!$C$2:$D$723,2,0)</f>
        <v>#N/A</v>
      </c>
      <c r="U25" s="20" t="e">
        <f>VLOOKUP(D25,[3]挂科!$E$2:$F$304,2,0)</f>
        <v>#N/A</v>
      </c>
      <c r="V25" s="107"/>
    </row>
    <row r="26" s="9" customFormat="1" ht="14.25" spans="1:22">
      <c r="A26" s="22" t="s">
        <v>214</v>
      </c>
      <c r="B26" s="26" t="s">
        <v>215</v>
      </c>
      <c r="C26" s="104">
        <v>2016280502013</v>
      </c>
      <c r="D26" s="26" t="s">
        <v>216</v>
      </c>
      <c r="E26" s="26" t="s">
        <v>31</v>
      </c>
      <c r="F26" s="26" t="s">
        <v>35</v>
      </c>
      <c r="G26" s="28">
        <v>10</v>
      </c>
      <c r="H26" s="28">
        <v>7.5</v>
      </c>
      <c r="I26" s="28">
        <v>0</v>
      </c>
      <c r="J26" s="28">
        <f t="shared" si="0"/>
        <v>17.5</v>
      </c>
      <c r="K26" s="28">
        <v>60</v>
      </c>
      <c r="L26" s="28">
        <v>1</v>
      </c>
      <c r="M26" s="28">
        <f t="shared" si="1"/>
        <v>61</v>
      </c>
      <c r="N26" s="28">
        <v>5</v>
      </c>
      <c r="O26" s="28">
        <v>1.4</v>
      </c>
      <c r="P26" s="28">
        <v>0</v>
      </c>
      <c r="Q26" s="28">
        <f t="shared" si="2"/>
        <v>6.4</v>
      </c>
      <c r="R26" s="28">
        <f t="shared" si="3"/>
        <v>84.9</v>
      </c>
      <c r="S26" s="48" t="s">
        <v>217</v>
      </c>
      <c r="T26" s="20">
        <f>VLOOKUP(D26,[2]体侧合格!$C$2:$D$723,2,0)</f>
        <v>1</v>
      </c>
      <c r="U26" s="20" t="e">
        <f>VLOOKUP(D26,[2]挂科!$E$2:$F$304,2,0)</f>
        <v>#N/A</v>
      </c>
      <c r="V26" s="26" t="s">
        <v>36</v>
      </c>
    </row>
    <row r="27" s="9" customFormat="1" ht="14.25" spans="1:22">
      <c r="A27" s="22" t="s">
        <v>217</v>
      </c>
      <c r="B27" s="29" t="s">
        <v>165</v>
      </c>
      <c r="C27" s="105">
        <v>201628080128</v>
      </c>
      <c r="D27" s="29" t="s">
        <v>218</v>
      </c>
      <c r="E27" s="29" t="s">
        <v>31</v>
      </c>
      <c r="F27" s="29" t="s">
        <v>35</v>
      </c>
      <c r="G27" s="31">
        <v>10</v>
      </c>
      <c r="H27" s="31">
        <v>1.2</v>
      </c>
      <c r="I27" s="31">
        <v>0</v>
      </c>
      <c r="J27" s="31">
        <f t="shared" si="0"/>
        <v>11.2</v>
      </c>
      <c r="K27" s="31">
        <v>56.231884057971</v>
      </c>
      <c r="L27" s="31">
        <v>10</v>
      </c>
      <c r="M27" s="43">
        <f t="shared" si="1"/>
        <v>66.231884057971</v>
      </c>
      <c r="N27" s="31">
        <v>5</v>
      </c>
      <c r="O27" s="31">
        <v>1.8</v>
      </c>
      <c r="P27" s="31">
        <v>0</v>
      </c>
      <c r="Q27" s="31">
        <f t="shared" si="2"/>
        <v>6.8</v>
      </c>
      <c r="R27" s="31">
        <f t="shared" si="3"/>
        <v>84.231884057971</v>
      </c>
      <c r="S27" s="48" t="s">
        <v>219</v>
      </c>
      <c r="T27" s="20" t="e">
        <f>VLOOKUP(D27,[2]体侧合格!$C$2:$D$723,2,0)</f>
        <v>#N/A</v>
      </c>
      <c r="U27" s="20" t="e">
        <f>VLOOKUP(D27,[2]挂科!$E$2:$F$304,2,0)</f>
        <v>#N/A</v>
      </c>
      <c r="V27" s="107"/>
    </row>
    <row r="28" s="9" customFormat="1" ht="14.25" spans="1:22">
      <c r="A28" s="22" t="s">
        <v>219</v>
      </c>
      <c r="B28" s="26" t="s">
        <v>169</v>
      </c>
      <c r="C28" s="104">
        <v>201628020803</v>
      </c>
      <c r="D28" s="26" t="s">
        <v>220</v>
      </c>
      <c r="E28" s="26" t="s">
        <v>27</v>
      </c>
      <c r="F28" s="26" t="s">
        <v>47</v>
      </c>
      <c r="G28" s="28">
        <v>10</v>
      </c>
      <c r="H28" s="28">
        <v>8.55</v>
      </c>
      <c r="I28" s="28">
        <v>0</v>
      </c>
      <c r="J28" s="28">
        <f t="shared" si="0"/>
        <v>18.55</v>
      </c>
      <c r="K28" s="28">
        <v>50.94</v>
      </c>
      <c r="L28" s="28">
        <v>7.5</v>
      </c>
      <c r="M28" s="28">
        <f t="shared" si="1"/>
        <v>58.44</v>
      </c>
      <c r="N28" s="28">
        <v>5</v>
      </c>
      <c r="O28" s="28">
        <v>1.6</v>
      </c>
      <c r="P28" s="28">
        <v>0</v>
      </c>
      <c r="Q28" s="28">
        <f t="shared" si="2"/>
        <v>6.6</v>
      </c>
      <c r="R28" s="28">
        <f t="shared" si="3"/>
        <v>83.59</v>
      </c>
      <c r="S28" s="48" t="s">
        <v>221</v>
      </c>
      <c r="T28" s="20">
        <f>VLOOKUP(D28,[3]体侧合格!$C$2:$D$723,2,0)</f>
        <v>1</v>
      </c>
      <c r="U28" s="20" t="e">
        <f>VLOOKUP(D28,[3]挂科!$E$2:$F$304,2,0)</f>
        <v>#N/A</v>
      </c>
      <c r="V28" s="26" t="s">
        <v>36</v>
      </c>
    </row>
    <row r="29" s="9" customFormat="1" ht="14.25" spans="1:22">
      <c r="A29" s="22" t="s">
        <v>221</v>
      </c>
      <c r="B29" s="26" t="s">
        <v>215</v>
      </c>
      <c r="C29" s="104">
        <v>201628050220</v>
      </c>
      <c r="D29" s="26" t="s">
        <v>222</v>
      </c>
      <c r="E29" s="26" t="s">
        <v>31</v>
      </c>
      <c r="F29" s="26" t="s">
        <v>35</v>
      </c>
      <c r="G29" s="28">
        <v>10</v>
      </c>
      <c r="H29" s="28">
        <v>7.75</v>
      </c>
      <c r="I29" s="28">
        <v>0</v>
      </c>
      <c r="J29" s="28">
        <f t="shared" si="0"/>
        <v>17.75</v>
      </c>
      <c r="K29" s="28">
        <v>54.4090909090909</v>
      </c>
      <c r="L29" s="28">
        <v>3</v>
      </c>
      <c r="M29" s="28">
        <f t="shared" si="1"/>
        <v>57.4090909090909</v>
      </c>
      <c r="N29" s="28">
        <v>5</v>
      </c>
      <c r="O29" s="28">
        <v>3.2</v>
      </c>
      <c r="P29" s="28">
        <v>0</v>
      </c>
      <c r="Q29" s="28">
        <f t="shared" si="2"/>
        <v>8.2</v>
      </c>
      <c r="R29" s="28">
        <f t="shared" si="3"/>
        <v>83.3590909090909</v>
      </c>
      <c r="S29" s="48" t="s">
        <v>223</v>
      </c>
      <c r="T29" s="20">
        <f>VLOOKUP(D29,[2]体侧合格!$C$2:$D$723,2,0)</f>
        <v>1</v>
      </c>
      <c r="U29" s="20" t="e">
        <f>VLOOKUP(D29,[2]挂科!$E$2:$F$304,2,0)</f>
        <v>#N/A</v>
      </c>
      <c r="V29" s="26" t="s">
        <v>36</v>
      </c>
    </row>
    <row r="30" s="9" customFormat="1" ht="14.25" spans="1:22">
      <c r="A30" s="22" t="s">
        <v>223</v>
      </c>
      <c r="B30" s="26" t="s">
        <v>165</v>
      </c>
      <c r="C30" s="104">
        <v>201628080110</v>
      </c>
      <c r="D30" s="26" t="s">
        <v>224</v>
      </c>
      <c r="E30" s="26" t="s">
        <v>31</v>
      </c>
      <c r="F30" s="26" t="s">
        <v>28</v>
      </c>
      <c r="G30" s="28">
        <v>10</v>
      </c>
      <c r="H30" s="28">
        <v>3.5</v>
      </c>
      <c r="I30" s="28">
        <v>0</v>
      </c>
      <c r="J30" s="28">
        <f t="shared" si="0"/>
        <v>13.5</v>
      </c>
      <c r="K30" s="28">
        <v>56.8115942028986</v>
      </c>
      <c r="L30" s="28">
        <v>4</v>
      </c>
      <c r="M30" s="28">
        <f t="shared" si="1"/>
        <v>60.8115942028986</v>
      </c>
      <c r="N30" s="28">
        <v>5</v>
      </c>
      <c r="O30" s="28">
        <v>4</v>
      </c>
      <c r="P30" s="28">
        <v>0</v>
      </c>
      <c r="Q30" s="28">
        <f t="shared" si="2"/>
        <v>9</v>
      </c>
      <c r="R30" s="28">
        <f t="shared" si="3"/>
        <v>83.3115942028986</v>
      </c>
      <c r="S30" s="48" t="s">
        <v>225</v>
      </c>
      <c r="T30" s="20">
        <f>VLOOKUP(D30,[2]体侧合格!$C$2:$D$723,2,0)</f>
        <v>1</v>
      </c>
      <c r="U30" s="20" t="e">
        <f>VLOOKUP(D30,[2]挂科!$E$2:$F$304,2,0)</f>
        <v>#N/A</v>
      </c>
      <c r="V30" s="26" t="s">
        <v>36</v>
      </c>
    </row>
    <row r="31" s="9" customFormat="1" ht="14.25" spans="1:22">
      <c r="A31" s="22" t="s">
        <v>225</v>
      </c>
      <c r="B31" s="26" t="s">
        <v>165</v>
      </c>
      <c r="C31" s="104">
        <v>201628080117</v>
      </c>
      <c r="D31" s="26" t="s">
        <v>226</v>
      </c>
      <c r="E31" s="26" t="s">
        <v>31</v>
      </c>
      <c r="F31" s="26" t="s">
        <v>35</v>
      </c>
      <c r="G31" s="28">
        <v>10</v>
      </c>
      <c r="H31" s="28">
        <v>5.5</v>
      </c>
      <c r="I31" s="28">
        <v>0</v>
      </c>
      <c r="J31" s="28">
        <f t="shared" si="0"/>
        <v>15.5</v>
      </c>
      <c r="K31" s="28">
        <v>57.2463768115942</v>
      </c>
      <c r="L31" s="28">
        <v>1</v>
      </c>
      <c r="M31" s="28">
        <f t="shared" si="1"/>
        <v>58.2463768115942</v>
      </c>
      <c r="N31" s="28">
        <v>5</v>
      </c>
      <c r="O31" s="28">
        <v>4.2</v>
      </c>
      <c r="P31" s="28">
        <v>0</v>
      </c>
      <c r="Q31" s="28">
        <f t="shared" si="2"/>
        <v>9.2</v>
      </c>
      <c r="R31" s="28">
        <f t="shared" si="3"/>
        <v>82.9463768115942</v>
      </c>
      <c r="S31" s="48" t="s">
        <v>227</v>
      </c>
      <c r="T31" s="20">
        <f>VLOOKUP(D31,[2]体侧合格!$C$2:$D$723,2,0)</f>
        <v>1</v>
      </c>
      <c r="U31" s="20" t="e">
        <f>VLOOKUP(D31,[2]挂科!$E$2:$F$304,2,0)</f>
        <v>#N/A</v>
      </c>
      <c r="V31" s="26" t="s">
        <v>36</v>
      </c>
    </row>
    <row r="32" s="9" customFormat="1" ht="14.25" spans="1:22">
      <c r="A32" s="22" t="s">
        <v>227</v>
      </c>
      <c r="B32" s="26" t="s">
        <v>210</v>
      </c>
      <c r="C32" s="104">
        <v>201628050325</v>
      </c>
      <c r="D32" s="26" t="s">
        <v>228</v>
      </c>
      <c r="E32" s="26" t="s">
        <v>31</v>
      </c>
      <c r="F32" s="26" t="s">
        <v>47</v>
      </c>
      <c r="G32" s="28">
        <v>10</v>
      </c>
      <c r="H32" s="28">
        <v>10</v>
      </c>
      <c r="I32" s="28">
        <v>0</v>
      </c>
      <c r="J32" s="28">
        <f t="shared" si="0"/>
        <v>20</v>
      </c>
      <c r="K32" s="28">
        <v>50.5909090909091</v>
      </c>
      <c r="L32" s="28">
        <v>2</v>
      </c>
      <c r="M32" s="28">
        <f t="shared" si="1"/>
        <v>52.5909090909091</v>
      </c>
      <c r="N32" s="28">
        <v>5</v>
      </c>
      <c r="O32" s="28">
        <v>5</v>
      </c>
      <c r="P32" s="28">
        <v>0</v>
      </c>
      <c r="Q32" s="28">
        <f t="shared" si="2"/>
        <v>10</v>
      </c>
      <c r="R32" s="28">
        <f t="shared" si="3"/>
        <v>82.5909090909091</v>
      </c>
      <c r="S32" s="48" t="s">
        <v>229</v>
      </c>
      <c r="T32" s="20">
        <f>VLOOKUP(D32,[2]体侧合格!$C$2:$D$723,2,0)</f>
        <v>1</v>
      </c>
      <c r="U32" s="20" t="e">
        <f>VLOOKUP(D32,[2]挂科!$E$2:$F$304,2,0)</f>
        <v>#N/A</v>
      </c>
      <c r="V32" s="26" t="s">
        <v>36</v>
      </c>
    </row>
    <row r="33" s="9" customFormat="1" ht="14.25" spans="1:22">
      <c r="A33" s="22" t="s">
        <v>229</v>
      </c>
      <c r="B33" s="29" t="s">
        <v>215</v>
      </c>
      <c r="C33" s="105">
        <v>201628050224</v>
      </c>
      <c r="D33" s="29" t="s">
        <v>230</v>
      </c>
      <c r="E33" s="29" t="s">
        <v>31</v>
      </c>
      <c r="F33" s="29" t="s">
        <v>47</v>
      </c>
      <c r="G33" s="31">
        <v>10</v>
      </c>
      <c r="H33" s="31">
        <v>8.5</v>
      </c>
      <c r="I33" s="31">
        <v>0</v>
      </c>
      <c r="J33" s="31">
        <f t="shared" si="0"/>
        <v>18.5</v>
      </c>
      <c r="K33" s="31">
        <v>53.7272727272727</v>
      </c>
      <c r="L33" s="31">
        <v>4</v>
      </c>
      <c r="M33" s="43">
        <f t="shared" si="1"/>
        <v>57.7272727272727</v>
      </c>
      <c r="N33" s="31">
        <v>5</v>
      </c>
      <c r="O33" s="31">
        <v>1.2</v>
      </c>
      <c r="P33" s="31">
        <v>0</v>
      </c>
      <c r="Q33" s="31">
        <f t="shared" si="2"/>
        <v>6.2</v>
      </c>
      <c r="R33" s="31">
        <f t="shared" si="3"/>
        <v>82.4272727272727</v>
      </c>
      <c r="S33" s="48" t="s">
        <v>231</v>
      </c>
      <c r="T33" s="20" t="e">
        <f>VLOOKUP(D33,[2]体侧合格!$C$2:$D$723,2,0)</f>
        <v>#N/A</v>
      </c>
      <c r="U33" s="20" t="e">
        <f>VLOOKUP(D33,[2]挂科!$E$2:$F$304,2,0)</f>
        <v>#N/A</v>
      </c>
      <c r="V33" s="107"/>
    </row>
    <row r="34" s="9" customFormat="1" ht="14.25" spans="1:22">
      <c r="A34" s="22" t="s">
        <v>231</v>
      </c>
      <c r="B34" s="26" t="s">
        <v>182</v>
      </c>
      <c r="C34" s="104">
        <v>201628020706</v>
      </c>
      <c r="D34" s="26" t="s">
        <v>232</v>
      </c>
      <c r="E34" s="26" t="s">
        <v>27</v>
      </c>
      <c r="F34" s="26" t="s">
        <v>35</v>
      </c>
      <c r="G34" s="28">
        <v>10</v>
      </c>
      <c r="H34" s="28">
        <v>7.6</v>
      </c>
      <c r="I34" s="28">
        <v>0</v>
      </c>
      <c r="J34" s="28">
        <f t="shared" si="0"/>
        <v>17.6</v>
      </c>
      <c r="K34" s="28">
        <v>53.24</v>
      </c>
      <c r="L34" s="28">
        <v>1.5</v>
      </c>
      <c r="M34" s="28">
        <f t="shared" si="1"/>
        <v>54.74</v>
      </c>
      <c r="N34" s="28">
        <v>5</v>
      </c>
      <c r="O34" s="28">
        <v>5</v>
      </c>
      <c r="P34" s="28">
        <v>0</v>
      </c>
      <c r="Q34" s="28">
        <f t="shared" si="2"/>
        <v>10</v>
      </c>
      <c r="R34" s="28">
        <f t="shared" si="3"/>
        <v>82.34</v>
      </c>
      <c r="S34" s="48" t="s">
        <v>233</v>
      </c>
      <c r="T34" s="20">
        <f>VLOOKUP(D34,[3]体侧合格!$C$2:$D$723,2,0)</f>
        <v>1</v>
      </c>
      <c r="U34" s="20" t="e">
        <f>VLOOKUP(D34,[3]挂科!$E$2:$F$304,2,0)</f>
        <v>#N/A</v>
      </c>
      <c r="V34" s="26" t="s">
        <v>36</v>
      </c>
    </row>
    <row r="35" s="9" customFormat="1" ht="14.25" spans="1:22">
      <c r="A35" s="22" t="s">
        <v>233</v>
      </c>
      <c r="B35" s="29" t="s">
        <v>165</v>
      </c>
      <c r="C35" s="105">
        <v>201628080118</v>
      </c>
      <c r="D35" s="29" t="s">
        <v>234</v>
      </c>
      <c r="E35" s="29" t="s">
        <v>31</v>
      </c>
      <c r="F35" s="29" t="s">
        <v>35</v>
      </c>
      <c r="G35" s="31">
        <v>10</v>
      </c>
      <c r="H35" s="31">
        <v>1.8</v>
      </c>
      <c r="I35" s="31">
        <v>0</v>
      </c>
      <c r="J35" s="31">
        <f t="shared" si="0"/>
        <v>11.8</v>
      </c>
      <c r="K35" s="31">
        <v>58.5507246376812</v>
      </c>
      <c r="L35" s="31">
        <v>5</v>
      </c>
      <c r="M35" s="43">
        <f t="shared" si="1"/>
        <v>63.5507246376812</v>
      </c>
      <c r="N35" s="31">
        <v>5</v>
      </c>
      <c r="O35" s="31">
        <v>1.2</v>
      </c>
      <c r="P35" s="31">
        <v>0</v>
      </c>
      <c r="Q35" s="31">
        <f t="shared" si="2"/>
        <v>6.2</v>
      </c>
      <c r="R35" s="31">
        <f t="shared" si="3"/>
        <v>81.5507246376812</v>
      </c>
      <c r="S35" s="48" t="s">
        <v>235</v>
      </c>
      <c r="T35" s="20" t="e">
        <f>VLOOKUP(D35,[2]体侧合格!$C$2:$D$723,2,0)</f>
        <v>#N/A</v>
      </c>
      <c r="U35" s="20" t="e">
        <f>VLOOKUP(D35,[2]挂科!$E$2:$F$304,2,0)</f>
        <v>#N/A</v>
      </c>
      <c r="V35" s="107"/>
    </row>
    <row r="36" s="9" customFormat="1" ht="14.25" spans="1:22">
      <c r="A36" s="22" t="s">
        <v>235</v>
      </c>
      <c r="B36" s="26" t="s">
        <v>162</v>
      </c>
      <c r="C36" s="104">
        <v>201628020318</v>
      </c>
      <c r="D36" s="26" t="s">
        <v>236</v>
      </c>
      <c r="E36" s="26" t="s">
        <v>27</v>
      </c>
      <c r="F36" s="26" t="s">
        <v>28</v>
      </c>
      <c r="G36" s="28">
        <v>10</v>
      </c>
      <c r="H36" s="28">
        <v>7.5</v>
      </c>
      <c r="I36" s="28">
        <v>0</v>
      </c>
      <c r="J36" s="28">
        <f t="shared" si="0"/>
        <v>17.5</v>
      </c>
      <c r="K36" s="28">
        <v>57.7</v>
      </c>
      <c r="L36" s="28">
        <v>0</v>
      </c>
      <c r="M36" s="28">
        <f t="shared" si="1"/>
        <v>57.7</v>
      </c>
      <c r="N36" s="28">
        <v>5</v>
      </c>
      <c r="O36" s="28">
        <v>1.2</v>
      </c>
      <c r="P36" s="28">
        <v>0</v>
      </c>
      <c r="Q36" s="28">
        <f t="shared" si="2"/>
        <v>6.2</v>
      </c>
      <c r="R36" s="28">
        <f t="shared" si="3"/>
        <v>81.4</v>
      </c>
      <c r="S36" s="48" t="s">
        <v>237</v>
      </c>
      <c r="T36" s="20">
        <f>VLOOKUP(D36,[4]体侧合格!$C$2:$D$723,2,0)</f>
        <v>1</v>
      </c>
      <c r="U36" s="20" t="e">
        <f>VLOOKUP(D36,[4]挂科!$E$2:$F$304,2,0)</f>
        <v>#N/A</v>
      </c>
      <c r="V36" s="26" t="s">
        <v>36</v>
      </c>
    </row>
    <row r="37" s="9" customFormat="1" ht="14.25" spans="1:22">
      <c r="A37" s="22" t="s">
        <v>237</v>
      </c>
      <c r="B37" s="26" t="s">
        <v>177</v>
      </c>
      <c r="C37" s="104">
        <v>201628020409</v>
      </c>
      <c r="D37" s="26" t="s">
        <v>238</v>
      </c>
      <c r="E37" s="26" t="s">
        <v>31</v>
      </c>
      <c r="F37" s="26" t="s">
        <v>35</v>
      </c>
      <c r="G37" s="28">
        <v>10</v>
      </c>
      <c r="H37" s="28">
        <v>8.85</v>
      </c>
      <c r="I37" s="28">
        <v>0</v>
      </c>
      <c r="J37" s="28">
        <f t="shared" si="0"/>
        <v>18.85</v>
      </c>
      <c r="K37" s="28">
        <v>55.4</v>
      </c>
      <c r="L37" s="28">
        <v>0</v>
      </c>
      <c r="M37" s="28">
        <f t="shared" si="1"/>
        <v>55.4</v>
      </c>
      <c r="N37" s="28">
        <v>5</v>
      </c>
      <c r="O37" s="28">
        <v>2.1</v>
      </c>
      <c r="P37" s="28">
        <v>0</v>
      </c>
      <c r="Q37" s="28">
        <f t="shared" si="2"/>
        <v>7.1</v>
      </c>
      <c r="R37" s="28">
        <f t="shared" si="3"/>
        <v>81.35</v>
      </c>
      <c r="S37" s="48" t="s">
        <v>239</v>
      </c>
      <c r="T37" s="20">
        <f>VLOOKUP(D37,[3]体侧合格!$C$2:$D$723,2,0)</f>
        <v>1</v>
      </c>
      <c r="U37" s="20" t="e">
        <f>VLOOKUP(D37,[3]挂科!$E$2:$F$304,2,0)</f>
        <v>#N/A</v>
      </c>
      <c r="V37" s="26" t="s">
        <v>36</v>
      </c>
    </row>
    <row r="38" s="9" customFormat="1" ht="14.25" spans="1:22">
      <c r="A38" s="22" t="s">
        <v>239</v>
      </c>
      <c r="B38" s="29" t="s">
        <v>162</v>
      </c>
      <c r="C38" s="105">
        <v>201628020328</v>
      </c>
      <c r="D38" s="29" t="s">
        <v>240</v>
      </c>
      <c r="E38" s="29" t="s">
        <v>27</v>
      </c>
      <c r="F38" s="29" t="s">
        <v>47</v>
      </c>
      <c r="G38" s="31">
        <v>10</v>
      </c>
      <c r="H38" s="31">
        <v>5.9</v>
      </c>
      <c r="I38" s="31">
        <v>0</v>
      </c>
      <c r="J38" s="31">
        <f t="shared" si="0"/>
        <v>15.9</v>
      </c>
      <c r="K38" s="31">
        <v>58.56</v>
      </c>
      <c r="L38" s="31">
        <v>0.2</v>
      </c>
      <c r="M38" s="43">
        <f t="shared" si="1"/>
        <v>58.76</v>
      </c>
      <c r="N38" s="31">
        <v>5</v>
      </c>
      <c r="O38" s="31">
        <v>1.6</v>
      </c>
      <c r="P38" s="31">
        <v>0</v>
      </c>
      <c r="Q38" s="31">
        <f t="shared" si="2"/>
        <v>6.6</v>
      </c>
      <c r="R38" s="31">
        <f t="shared" si="3"/>
        <v>81.26</v>
      </c>
      <c r="S38" s="48" t="s">
        <v>241</v>
      </c>
      <c r="T38" s="20" t="e">
        <f>VLOOKUP(D38,[4]体侧合格!$C$2:$D$723,2,0)</f>
        <v>#N/A</v>
      </c>
      <c r="U38" s="20" t="e">
        <f>VLOOKUP(D38,[4]挂科!$E$2:$F$304,2,0)</f>
        <v>#N/A</v>
      </c>
      <c r="V38" s="107"/>
    </row>
    <row r="39" s="9" customFormat="1" ht="14.25" spans="1:22">
      <c r="A39" s="22" t="s">
        <v>241</v>
      </c>
      <c r="B39" s="26" t="s">
        <v>210</v>
      </c>
      <c r="C39" s="104">
        <v>201628050310</v>
      </c>
      <c r="D39" s="26" t="s">
        <v>242</v>
      </c>
      <c r="E39" s="26" t="s">
        <v>31</v>
      </c>
      <c r="F39" s="26" t="s">
        <v>47</v>
      </c>
      <c r="G39" s="28">
        <v>10</v>
      </c>
      <c r="H39" s="28">
        <v>8.55</v>
      </c>
      <c r="I39" s="28">
        <v>0</v>
      </c>
      <c r="J39" s="28">
        <f t="shared" si="0"/>
        <v>18.55</v>
      </c>
      <c r="K39" s="28">
        <v>53.1818181818182</v>
      </c>
      <c r="L39" s="28">
        <v>3</v>
      </c>
      <c r="M39" s="28">
        <f t="shared" si="1"/>
        <v>56.1818181818182</v>
      </c>
      <c r="N39" s="28">
        <v>5</v>
      </c>
      <c r="O39" s="28">
        <v>1.4</v>
      </c>
      <c r="P39" s="28">
        <v>0</v>
      </c>
      <c r="Q39" s="28">
        <f t="shared" si="2"/>
        <v>6.4</v>
      </c>
      <c r="R39" s="28">
        <f t="shared" si="3"/>
        <v>81.1318181818182</v>
      </c>
      <c r="S39" s="48" t="s">
        <v>243</v>
      </c>
      <c r="T39" s="20">
        <f>VLOOKUP(D39,[2]体侧合格!$C$2:$D$723,2,0)</f>
        <v>1</v>
      </c>
      <c r="U39" s="20" t="e">
        <f>VLOOKUP(D39,[2]挂科!$E$2:$F$304,2,0)</f>
        <v>#N/A</v>
      </c>
      <c r="V39" s="26" t="s">
        <v>36</v>
      </c>
    </row>
    <row r="40" s="9" customFormat="1" ht="14.25" spans="1:22">
      <c r="A40" s="22" t="s">
        <v>243</v>
      </c>
      <c r="B40" s="29" t="s">
        <v>196</v>
      </c>
      <c r="C40" s="105">
        <v>201628020228</v>
      </c>
      <c r="D40" s="29" t="s">
        <v>244</v>
      </c>
      <c r="E40" s="29" t="s">
        <v>27</v>
      </c>
      <c r="F40" s="29" t="s">
        <v>28</v>
      </c>
      <c r="G40" s="31">
        <v>10</v>
      </c>
      <c r="H40" s="31">
        <v>10</v>
      </c>
      <c r="I40" s="31">
        <v>0</v>
      </c>
      <c r="J40" s="31">
        <f t="shared" si="0"/>
        <v>20</v>
      </c>
      <c r="K40" s="31">
        <v>50.07</v>
      </c>
      <c r="L40" s="31">
        <v>4.5</v>
      </c>
      <c r="M40" s="43">
        <f t="shared" si="1"/>
        <v>54.57</v>
      </c>
      <c r="N40" s="31">
        <v>5</v>
      </c>
      <c r="O40" s="31">
        <v>1.4</v>
      </c>
      <c r="P40" s="31">
        <v>0</v>
      </c>
      <c r="Q40" s="31">
        <f t="shared" si="2"/>
        <v>6.4</v>
      </c>
      <c r="R40" s="31">
        <f t="shared" si="3"/>
        <v>80.97</v>
      </c>
      <c r="S40" s="48" t="s">
        <v>245</v>
      </c>
      <c r="T40" s="20" t="e">
        <f>VLOOKUP(D40,[3]体侧合格!$C$2:$D$723,2,0)</f>
        <v>#N/A</v>
      </c>
      <c r="U40" s="20" t="e">
        <f>VLOOKUP(D40,[3]挂科!$E$2:$F$304,2,0)</f>
        <v>#N/A</v>
      </c>
      <c r="V40" s="107"/>
    </row>
    <row r="41" s="9" customFormat="1" ht="14.25" spans="1:22">
      <c r="A41" s="22" t="s">
        <v>245</v>
      </c>
      <c r="B41" s="26" t="s">
        <v>159</v>
      </c>
      <c r="C41" s="104">
        <v>201628050119</v>
      </c>
      <c r="D41" s="26" t="s">
        <v>246</v>
      </c>
      <c r="E41" s="26" t="s">
        <v>27</v>
      </c>
      <c r="F41" s="26" t="s">
        <v>47</v>
      </c>
      <c r="G41" s="28">
        <v>10</v>
      </c>
      <c r="H41" s="28">
        <v>4.65</v>
      </c>
      <c r="I41" s="28">
        <v>0</v>
      </c>
      <c r="J41" s="28">
        <f t="shared" si="0"/>
        <v>14.65</v>
      </c>
      <c r="K41" s="28">
        <v>58.9090909090909</v>
      </c>
      <c r="L41" s="28">
        <v>1</v>
      </c>
      <c r="M41" s="28">
        <f t="shared" si="1"/>
        <v>59.9090909090909</v>
      </c>
      <c r="N41" s="28">
        <v>5</v>
      </c>
      <c r="O41" s="28">
        <v>1.2</v>
      </c>
      <c r="P41" s="28">
        <v>0</v>
      </c>
      <c r="Q41" s="28">
        <f t="shared" si="2"/>
        <v>6.2</v>
      </c>
      <c r="R41" s="28">
        <f t="shared" si="3"/>
        <v>80.7590909090909</v>
      </c>
      <c r="S41" s="48" t="s">
        <v>247</v>
      </c>
      <c r="T41" s="20">
        <f>VLOOKUP(D41,[2]体侧合格!$C$2:$D$723,2,0)</f>
        <v>1</v>
      </c>
      <c r="U41" s="20" t="e">
        <f>VLOOKUP(D41,[2]挂科!$E$2:$F$304,2,0)</f>
        <v>#N/A</v>
      </c>
      <c r="V41" s="26" t="s">
        <v>36</v>
      </c>
    </row>
    <row r="42" s="9" customFormat="1" ht="14.25" spans="1:22">
      <c r="A42" s="22" t="s">
        <v>247</v>
      </c>
      <c r="B42" s="29" t="s">
        <v>187</v>
      </c>
      <c r="C42" s="105">
        <v>201619080308</v>
      </c>
      <c r="D42" s="29" t="s">
        <v>248</v>
      </c>
      <c r="E42" s="29" t="s">
        <v>27</v>
      </c>
      <c r="F42" s="29" t="s">
        <v>35</v>
      </c>
      <c r="G42" s="31">
        <v>10</v>
      </c>
      <c r="H42" s="31">
        <v>7.75</v>
      </c>
      <c r="I42" s="31">
        <v>0</v>
      </c>
      <c r="J42" s="31">
        <f t="shared" si="0"/>
        <v>17.75</v>
      </c>
      <c r="K42" s="31">
        <v>55.4</v>
      </c>
      <c r="L42" s="31">
        <v>1</v>
      </c>
      <c r="M42" s="43">
        <f t="shared" si="1"/>
        <v>56.4</v>
      </c>
      <c r="N42" s="31">
        <v>5</v>
      </c>
      <c r="O42" s="31">
        <v>1.6</v>
      </c>
      <c r="P42" s="31">
        <v>0</v>
      </c>
      <c r="Q42" s="31">
        <f t="shared" si="2"/>
        <v>6.6</v>
      </c>
      <c r="R42" s="31">
        <f t="shared" si="3"/>
        <v>80.75</v>
      </c>
      <c r="S42" s="48" t="s">
        <v>249</v>
      </c>
      <c r="T42" s="20" t="e">
        <f>VLOOKUP(D42,[3]体侧合格!$C$2:$D$723,2,0)</f>
        <v>#N/A</v>
      </c>
      <c r="U42" s="20" t="e">
        <f>VLOOKUP(D42,[3]挂科!$E$2:$F$304,2,0)</f>
        <v>#N/A</v>
      </c>
      <c r="V42" s="107"/>
    </row>
    <row r="43" s="9" customFormat="1" ht="14.25" spans="1:22">
      <c r="A43" s="22" t="s">
        <v>249</v>
      </c>
      <c r="B43" s="26" t="s">
        <v>250</v>
      </c>
      <c r="C43" s="104">
        <v>201628020102</v>
      </c>
      <c r="D43" s="26" t="s">
        <v>251</v>
      </c>
      <c r="E43" s="26" t="s">
        <v>27</v>
      </c>
      <c r="F43" s="26" t="s">
        <v>47</v>
      </c>
      <c r="G43" s="28">
        <v>10</v>
      </c>
      <c r="H43" s="28">
        <v>6.75</v>
      </c>
      <c r="I43" s="28">
        <v>0</v>
      </c>
      <c r="J43" s="28">
        <f t="shared" si="0"/>
        <v>16.75</v>
      </c>
      <c r="K43" s="28">
        <v>55.1</v>
      </c>
      <c r="L43" s="28">
        <v>2</v>
      </c>
      <c r="M43" s="28">
        <f t="shared" si="1"/>
        <v>57.1</v>
      </c>
      <c r="N43" s="28">
        <v>5</v>
      </c>
      <c r="O43" s="28">
        <v>1.4</v>
      </c>
      <c r="P43" s="28">
        <v>0</v>
      </c>
      <c r="Q43" s="28">
        <f t="shared" si="2"/>
        <v>6.4</v>
      </c>
      <c r="R43" s="28">
        <f t="shared" si="3"/>
        <v>80.25</v>
      </c>
      <c r="S43" s="48" t="s">
        <v>252</v>
      </c>
      <c r="T43" s="20">
        <f>VLOOKUP(D43,[3]体侧合格!$C$2:$D$723,2,0)</f>
        <v>1</v>
      </c>
      <c r="U43" s="20" t="e">
        <f>VLOOKUP(D43,[3]挂科!$E$2:$F$304,2,0)</f>
        <v>#N/A</v>
      </c>
      <c r="V43" s="26" t="s">
        <v>36</v>
      </c>
    </row>
    <row r="44" s="9" customFormat="1" ht="14.25" spans="1:22">
      <c r="A44" s="22" t="s">
        <v>252</v>
      </c>
      <c r="B44" s="26" t="s">
        <v>196</v>
      </c>
      <c r="C44" s="104">
        <v>201628020206</v>
      </c>
      <c r="D44" s="26" t="s">
        <v>253</v>
      </c>
      <c r="E44" s="26" t="s">
        <v>31</v>
      </c>
      <c r="F44" s="26" t="s">
        <v>28</v>
      </c>
      <c r="G44" s="28">
        <v>10</v>
      </c>
      <c r="H44" s="28">
        <v>4.4</v>
      </c>
      <c r="I44" s="28">
        <v>0</v>
      </c>
      <c r="J44" s="28">
        <f t="shared" si="0"/>
        <v>14.4</v>
      </c>
      <c r="K44" s="28">
        <v>56.88</v>
      </c>
      <c r="L44" s="28">
        <v>2</v>
      </c>
      <c r="M44" s="28">
        <f t="shared" si="1"/>
        <v>58.88</v>
      </c>
      <c r="N44" s="28">
        <v>5</v>
      </c>
      <c r="O44" s="28">
        <v>1.9</v>
      </c>
      <c r="P44" s="28">
        <v>0</v>
      </c>
      <c r="Q44" s="28">
        <f t="shared" si="2"/>
        <v>6.9</v>
      </c>
      <c r="R44" s="28">
        <f t="shared" si="3"/>
        <v>80.18</v>
      </c>
      <c r="S44" s="48" t="s">
        <v>254</v>
      </c>
      <c r="T44" s="20">
        <f>VLOOKUP(D44,[3]体侧合格!$C$2:$D$723,2,0)</f>
        <v>1</v>
      </c>
      <c r="U44" s="20" t="e">
        <f>VLOOKUP(D44,[3]挂科!$E$2:$F$304,2,0)</f>
        <v>#N/A</v>
      </c>
      <c r="V44" s="26" t="s">
        <v>36</v>
      </c>
    </row>
    <row r="45" s="9" customFormat="1" ht="14.25" spans="1:22">
      <c r="A45" s="22" t="s">
        <v>254</v>
      </c>
      <c r="B45" s="26" t="s">
        <v>207</v>
      </c>
      <c r="C45" s="104">
        <v>201628020510</v>
      </c>
      <c r="D45" s="26" t="s">
        <v>255</v>
      </c>
      <c r="E45" s="26" t="s">
        <v>31</v>
      </c>
      <c r="F45" s="26" t="s">
        <v>28</v>
      </c>
      <c r="G45" s="28">
        <v>10</v>
      </c>
      <c r="H45" s="28">
        <v>4.5</v>
      </c>
      <c r="I45" s="28">
        <v>0</v>
      </c>
      <c r="J45" s="28">
        <f t="shared" si="0"/>
        <v>14.5</v>
      </c>
      <c r="K45" s="28">
        <v>55.4</v>
      </c>
      <c r="L45" s="28">
        <v>3</v>
      </c>
      <c r="M45" s="28">
        <f t="shared" si="1"/>
        <v>58.4</v>
      </c>
      <c r="N45" s="28">
        <v>5</v>
      </c>
      <c r="O45" s="28">
        <v>2</v>
      </c>
      <c r="P45" s="28">
        <v>0</v>
      </c>
      <c r="Q45" s="28">
        <f t="shared" si="2"/>
        <v>7</v>
      </c>
      <c r="R45" s="28">
        <f t="shared" si="3"/>
        <v>79.9</v>
      </c>
      <c r="S45" s="48" t="s">
        <v>256</v>
      </c>
      <c r="T45" s="20">
        <f>VLOOKUP(D45,[3]体侧合格!$C$2:$D$723,2,0)</f>
        <v>1</v>
      </c>
      <c r="U45" s="20" t="e">
        <f>VLOOKUP(D45,[3]挂科!$E$2:$F$304,2,0)</f>
        <v>#N/A</v>
      </c>
      <c r="V45" s="26" t="s">
        <v>36</v>
      </c>
    </row>
    <row r="46" s="9" customFormat="1" ht="14.25" spans="1:22">
      <c r="A46" s="22" t="s">
        <v>256</v>
      </c>
      <c r="B46" s="26" t="s">
        <v>182</v>
      </c>
      <c r="C46" s="104">
        <v>201628020718</v>
      </c>
      <c r="D46" s="26" t="s">
        <v>257</v>
      </c>
      <c r="E46" s="26" t="s">
        <v>27</v>
      </c>
      <c r="F46" s="26" t="s">
        <v>28</v>
      </c>
      <c r="G46" s="28">
        <v>10</v>
      </c>
      <c r="H46" s="28">
        <v>6.45</v>
      </c>
      <c r="I46" s="28">
        <v>0</v>
      </c>
      <c r="J46" s="28">
        <f t="shared" si="0"/>
        <v>16.45</v>
      </c>
      <c r="K46" s="28">
        <v>56.25</v>
      </c>
      <c r="L46" s="28">
        <v>1</v>
      </c>
      <c r="M46" s="28">
        <f t="shared" si="1"/>
        <v>57.25</v>
      </c>
      <c r="N46" s="28">
        <v>5</v>
      </c>
      <c r="O46" s="28">
        <v>1.2</v>
      </c>
      <c r="P46" s="28">
        <v>0</v>
      </c>
      <c r="Q46" s="28">
        <f t="shared" si="2"/>
        <v>6.2</v>
      </c>
      <c r="R46" s="28">
        <f t="shared" si="3"/>
        <v>79.9</v>
      </c>
      <c r="S46" s="48" t="s">
        <v>258</v>
      </c>
      <c r="T46" s="20">
        <f>VLOOKUP(D46,[3]体侧合格!$C$2:$D$723,2,0)</f>
        <v>1</v>
      </c>
      <c r="U46" s="20" t="e">
        <f>VLOOKUP(D46,[3]挂科!$E$2:$F$304,2,0)</f>
        <v>#N/A</v>
      </c>
      <c r="V46" s="26" t="s">
        <v>36</v>
      </c>
    </row>
    <row r="47" s="9" customFormat="1" ht="14.25" spans="1:22">
      <c r="A47" s="22" t="s">
        <v>258</v>
      </c>
      <c r="B47" s="26" t="s">
        <v>210</v>
      </c>
      <c r="C47" s="104">
        <v>201628050317</v>
      </c>
      <c r="D47" s="26" t="s">
        <v>259</v>
      </c>
      <c r="E47" s="26" t="s">
        <v>27</v>
      </c>
      <c r="F47" s="26" t="s">
        <v>47</v>
      </c>
      <c r="G47" s="28">
        <v>10</v>
      </c>
      <c r="H47" s="28">
        <v>4.8</v>
      </c>
      <c r="I47" s="28">
        <v>0</v>
      </c>
      <c r="J47" s="28">
        <f t="shared" si="0"/>
        <v>14.8</v>
      </c>
      <c r="K47" s="28">
        <v>54.1363636363636</v>
      </c>
      <c r="L47" s="28">
        <v>4</v>
      </c>
      <c r="M47" s="28">
        <f t="shared" si="1"/>
        <v>58.1363636363636</v>
      </c>
      <c r="N47" s="28">
        <v>5</v>
      </c>
      <c r="O47" s="28">
        <v>1.6</v>
      </c>
      <c r="P47" s="28">
        <v>0</v>
      </c>
      <c r="Q47" s="28">
        <f t="shared" si="2"/>
        <v>6.6</v>
      </c>
      <c r="R47" s="28">
        <f t="shared" si="3"/>
        <v>79.5363636363636</v>
      </c>
      <c r="S47" s="48" t="s">
        <v>260</v>
      </c>
      <c r="T47" s="20">
        <f>VLOOKUP(D47,[2]体侧合格!$C$2:$D$723,2,0)</f>
        <v>1</v>
      </c>
      <c r="U47" s="20" t="e">
        <f>VLOOKUP(D47,[2]挂科!$E$2:$F$304,2,0)</f>
        <v>#N/A</v>
      </c>
      <c r="V47" s="26" t="s">
        <v>36</v>
      </c>
    </row>
    <row r="48" s="9" customFormat="1" ht="14.25" spans="1:22">
      <c r="A48" s="22" t="s">
        <v>260</v>
      </c>
      <c r="B48" s="26" t="s">
        <v>169</v>
      </c>
      <c r="C48" s="104">
        <v>201613050106</v>
      </c>
      <c r="D48" s="26" t="s">
        <v>261</v>
      </c>
      <c r="E48" s="26" t="s">
        <v>31</v>
      </c>
      <c r="F48" s="26" t="s">
        <v>28</v>
      </c>
      <c r="G48" s="28">
        <v>10</v>
      </c>
      <c r="H48" s="28">
        <v>7.6</v>
      </c>
      <c r="I48" s="28">
        <v>0</v>
      </c>
      <c r="J48" s="28">
        <f t="shared" si="0"/>
        <v>17.6</v>
      </c>
      <c r="K48" s="28">
        <v>54.74</v>
      </c>
      <c r="L48" s="28">
        <v>0</v>
      </c>
      <c r="M48" s="28">
        <f t="shared" si="1"/>
        <v>54.74</v>
      </c>
      <c r="N48" s="28">
        <v>5</v>
      </c>
      <c r="O48" s="28">
        <v>1.9</v>
      </c>
      <c r="P48" s="28">
        <v>0</v>
      </c>
      <c r="Q48" s="28">
        <f t="shared" si="2"/>
        <v>6.9</v>
      </c>
      <c r="R48" s="28">
        <f t="shared" si="3"/>
        <v>79.24</v>
      </c>
      <c r="S48" s="48" t="s">
        <v>262</v>
      </c>
      <c r="T48" s="20">
        <f>VLOOKUP(D48,[3]体侧合格!$C$2:$D$723,2,0)</f>
        <v>1</v>
      </c>
      <c r="U48" s="20" t="e">
        <f>VLOOKUP(D48,[3]挂科!$E$2:$F$304,2,0)</f>
        <v>#N/A</v>
      </c>
      <c r="V48" s="26" t="s">
        <v>36</v>
      </c>
    </row>
    <row r="49" s="9" customFormat="1" ht="14.25" spans="1:22">
      <c r="A49" s="22" t="s">
        <v>262</v>
      </c>
      <c r="B49" s="26" t="s">
        <v>159</v>
      </c>
      <c r="C49" s="104">
        <v>201628050102</v>
      </c>
      <c r="D49" s="26" t="s">
        <v>263</v>
      </c>
      <c r="E49" s="26" t="s">
        <v>31</v>
      </c>
      <c r="F49" s="26" t="s">
        <v>35</v>
      </c>
      <c r="G49" s="28">
        <v>10</v>
      </c>
      <c r="H49" s="28">
        <v>10</v>
      </c>
      <c r="I49" s="28">
        <v>0</v>
      </c>
      <c r="J49" s="28">
        <f t="shared" si="0"/>
        <v>20</v>
      </c>
      <c r="K49" s="28">
        <v>51.8181818181818</v>
      </c>
      <c r="L49" s="28">
        <v>1</v>
      </c>
      <c r="M49" s="28">
        <f t="shared" si="1"/>
        <v>52.8181818181818</v>
      </c>
      <c r="N49" s="28">
        <v>5</v>
      </c>
      <c r="O49" s="28">
        <v>1.4</v>
      </c>
      <c r="P49" s="28">
        <v>0</v>
      </c>
      <c r="Q49" s="28">
        <f t="shared" si="2"/>
        <v>6.4</v>
      </c>
      <c r="R49" s="28">
        <f t="shared" si="3"/>
        <v>79.2181818181818</v>
      </c>
      <c r="S49" s="48" t="s">
        <v>264</v>
      </c>
      <c r="T49" s="20">
        <f>VLOOKUP(D49,[2]体侧合格!$C$2:$D$723,2,0)</f>
        <v>1</v>
      </c>
      <c r="U49" s="20" t="e">
        <f>VLOOKUP(D49,[2]挂科!$E$2:$F$304,2,0)</f>
        <v>#N/A</v>
      </c>
      <c r="V49" s="26" t="s">
        <v>36</v>
      </c>
    </row>
    <row r="50" s="9" customFormat="1" ht="14.25" spans="1:22">
      <c r="A50" s="22" t="s">
        <v>264</v>
      </c>
      <c r="B50" s="29" t="s">
        <v>159</v>
      </c>
      <c r="C50" s="105">
        <v>201628050113</v>
      </c>
      <c r="D50" s="29" t="s">
        <v>265</v>
      </c>
      <c r="E50" s="29" t="s">
        <v>31</v>
      </c>
      <c r="F50" s="29" t="s">
        <v>47</v>
      </c>
      <c r="G50" s="31">
        <v>10</v>
      </c>
      <c r="H50" s="31">
        <v>8.05</v>
      </c>
      <c r="I50" s="31">
        <v>0</v>
      </c>
      <c r="J50" s="31">
        <f t="shared" si="0"/>
        <v>18.05</v>
      </c>
      <c r="K50" s="31">
        <v>53.7272727272727</v>
      </c>
      <c r="L50" s="31">
        <v>1</v>
      </c>
      <c r="M50" s="43">
        <f t="shared" si="1"/>
        <v>54.7272727272727</v>
      </c>
      <c r="N50" s="31">
        <v>5</v>
      </c>
      <c r="O50" s="31">
        <v>1.4</v>
      </c>
      <c r="P50" s="31">
        <v>0</v>
      </c>
      <c r="Q50" s="31">
        <f t="shared" si="2"/>
        <v>6.4</v>
      </c>
      <c r="R50" s="31">
        <f t="shared" si="3"/>
        <v>79.1772727272727</v>
      </c>
      <c r="S50" s="48" t="s">
        <v>266</v>
      </c>
      <c r="T50" s="20" t="e">
        <f>VLOOKUP(D50,[2]体侧合格!$C$2:$D$723,2,0)</f>
        <v>#N/A</v>
      </c>
      <c r="U50" s="20" t="e">
        <f>VLOOKUP(D50,[2]挂科!$E$2:$F$304,2,0)</f>
        <v>#N/A</v>
      </c>
      <c r="V50" s="107"/>
    </row>
    <row r="51" s="9" customFormat="1" ht="14.25" spans="1:22">
      <c r="A51" s="22" t="s">
        <v>266</v>
      </c>
      <c r="B51" s="26" t="s">
        <v>182</v>
      </c>
      <c r="C51" s="104">
        <v>201628020703</v>
      </c>
      <c r="D51" s="26" t="s">
        <v>267</v>
      </c>
      <c r="E51" s="26" t="s">
        <v>27</v>
      </c>
      <c r="F51" s="26" t="s">
        <v>47</v>
      </c>
      <c r="G51" s="28">
        <v>10</v>
      </c>
      <c r="H51" s="28">
        <v>8.85</v>
      </c>
      <c r="I51" s="28">
        <v>0</v>
      </c>
      <c r="J51" s="28">
        <f t="shared" si="0"/>
        <v>18.85</v>
      </c>
      <c r="K51" s="28">
        <v>47.77</v>
      </c>
      <c r="L51" s="28">
        <v>2.5</v>
      </c>
      <c r="M51" s="28">
        <f t="shared" si="1"/>
        <v>50.27</v>
      </c>
      <c r="N51" s="28">
        <v>5</v>
      </c>
      <c r="O51" s="28">
        <v>5</v>
      </c>
      <c r="P51" s="28">
        <v>0</v>
      </c>
      <c r="Q51" s="28">
        <f t="shared" si="2"/>
        <v>10</v>
      </c>
      <c r="R51" s="28">
        <f t="shared" si="3"/>
        <v>79.12</v>
      </c>
      <c r="S51" s="48" t="s">
        <v>268</v>
      </c>
      <c r="T51" s="20">
        <f>VLOOKUP(D51,[3]体侧合格!$C$2:$D$723,2,0)</f>
        <v>1</v>
      </c>
      <c r="U51" s="20" t="e">
        <f>VLOOKUP(D51,[3]挂科!$E$2:$F$304,2,0)</f>
        <v>#N/A</v>
      </c>
      <c r="V51" s="26" t="s">
        <v>36</v>
      </c>
    </row>
    <row r="52" s="9" customFormat="1" ht="14.25" spans="1:22">
      <c r="A52" s="22" t="s">
        <v>268</v>
      </c>
      <c r="B52" s="26" t="s">
        <v>210</v>
      </c>
      <c r="C52" s="104">
        <v>201628050322</v>
      </c>
      <c r="D52" s="26" t="s">
        <v>269</v>
      </c>
      <c r="E52" s="26" t="s">
        <v>31</v>
      </c>
      <c r="F52" s="26" t="s">
        <v>35</v>
      </c>
      <c r="G52" s="28">
        <v>10</v>
      </c>
      <c r="H52" s="28">
        <v>5.7</v>
      </c>
      <c r="I52" s="28">
        <v>0</v>
      </c>
      <c r="J52" s="28">
        <f t="shared" si="0"/>
        <v>15.7</v>
      </c>
      <c r="K52" s="28">
        <v>51.1363636363636</v>
      </c>
      <c r="L52" s="28">
        <v>2</v>
      </c>
      <c r="M52" s="28">
        <f t="shared" si="1"/>
        <v>53.1363636363636</v>
      </c>
      <c r="N52" s="28">
        <v>5</v>
      </c>
      <c r="O52" s="28">
        <v>5</v>
      </c>
      <c r="P52" s="28">
        <v>0</v>
      </c>
      <c r="Q52" s="28">
        <f t="shared" si="2"/>
        <v>10</v>
      </c>
      <c r="R52" s="28">
        <f t="shared" si="3"/>
        <v>78.8363636363636</v>
      </c>
      <c r="S52" s="48" t="s">
        <v>270</v>
      </c>
      <c r="T52" s="20">
        <f>VLOOKUP(D52,[2]体侧合格!$C$2:$D$723,2,0)</f>
        <v>1</v>
      </c>
      <c r="U52" s="20" t="e">
        <f>VLOOKUP(D52,[2]挂科!$E$2:$F$304,2,0)</f>
        <v>#N/A</v>
      </c>
      <c r="V52" s="26" t="s">
        <v>36</v>
      </c>
    </row>
    <row r="53" s="9" customFormat="1" ht="14.25" spans="1:22">
      <c r="A53" s="22" t="s">
        <v>270</v>
      </c>
      <c r="B53" s="29" t="s">
        <v>159</v>
      </c>
      <c r="C53" s="105">
        <v>201628050129</v>
      </c>
      <c r="D53" s="29" t="s">
        <v>271</v>
      </c>
      <c r="E53" s="29" t="s">
        <v>31</v>
      </c>
      <c r="F53" s="29" t="s">
        <v>35</v>
      </c>
      <c r="G53" s="31">
        <v>10</v>
      </c>
      <c r="H53" s="31">
        <v>5.8</v>
      </c>
      <c r="I53" s="31">
        <v>0</v>
      </c>
      <c r="J53" s="31">
        <f t="shared" si="0"/>
        <v>15.8</v>
      </c>
      <c r="K53" s="31">
        <v>51.6818181818182</v>
      </c>
      <c r="L53" s="31">
        <v>4</v>
      </c>
      <c r="M53" s="43">
        <f t="shared" si="1"/>
        <v>55.6818181818182</v>
      </c>
      <c r="N53" s="31">
        <v>5</v>
      </c>
      <c r="O53" s="31">
        <v>2</v>
      </c>
      <c r="P53" s="31">
        <v>0</v>
      </c>
      <c r="Q53" s="31">
        <f t="shared" si="2"/>
        <v>7</v>
      </c>
      <c r="R53" s="31">
        <f t="shared" si="3"/>
        <v>78.4818181818182</v>
      </c>
      <c r="S53" s="48" t="s">
        <v>272</v>
      </c>
      <c r="T53" s="20" t="e">
        <f>VLOOKUP(D53,[2]体侧合格!$C$2:$D$723,2,0)</f>
        <v>#N/A</v>
      </c>
      <c r="U53" s="20" t="e">
        <f>VLOOKUP(D53,[2]挂科!$E$2:$F$304,2,0)</f>
        <v>#N/A</v>
      </c>
      <c r="V53" s="107"/>
    </row>
    <row r="54" s="9" customFormat="1" ht="14.25" spans="1:22">
      <c r="A54" s="22" t="s">
        <v>272</v>
      </c>
      <c r="B54" s="26" t="s">
        <v>210</v>
      </c>
      <c r="C54" s="104">
        <v>201628050301</v>
      </c>
      <c r="D54" s="26" t="s">
        <v>273</v>
      </c>
      <c r="E54" s="26" t="s">
        <v>27</v>
      </c>
      <c r="F54" s="26" t="s">
        <v>28</v>
      </c>
      <c r="G54" s="28">
        <v>10</v>
      </c>
      <c r="H54" s="28">
        <v>6.8</v>
      </c>
      <c r="I54" s="28">
        <v>0</v>
      </c>
      <c r="J54" s="28">
        <f t="shared" si="0"/>
        <v>16.8</v>
      </c>
      <c r="K54" s="28">
        <v>52.5</v>
      </c>
      <c r="L54" s="28">
        <v>2</v>
      </c>
      <c r="M54" s="28">
        <f t="shared" si="1"/>
        <v>54.5</v>
      </c>
      <c r="N54" s="28">
        <v>5</v>
      </c>
      <c r="O54" s="28">
        <v>1.8</v>
      </c>
      <c r="P54" s="28">
        <v>0</v>
      </c>
      <c r="Q54" s="28">
        <f t="shared" si="2"/>
        <v>6.8</v>
      </c>
      <c r="R54" s="28">
        <f t="shared" si="3"/>
        <v>78.1</v>
      </c>
      <c r="S54" s="48" t="s">
        <v>274</v>
      </c>
      <c r="T54" s="20">
        <f>VLOOKUP(D54,[2]体侧合格!$C$2:$D$723,2,0)</f>
        <v>1</v>
      </c>
      <c r="U54" s="20" t="e">
        <f>VLOOKUP(D54,[2]挂科!$E$2:$F$304,2,0)</f>
        <v>#N/A</v>
      </c>
      <c r="V54" s="26" t="s">
        <v>36</v>
      </c>
    </row>
    <row r="55" s="9" customFormat="1" ht="14.25" spans="1:22">
      <c r="A55" s="22" t="s">
        <v>274</v>
      </c>
      <c r="B55" s="26" t="s">
        <v>159</v>
      </c>
      <c r="C55" s="104">
        <v>201628050106</v>
      </c>
      <c r="D55" s="26" t="s">
        <v>275</v>
      </c>
      <c r="E55" s="26" t="s">
        <v>31</v>
      </c>
      <c r="F55" s="26" t="s">
        <v>28</v>
      </c>
      <c r="G55" s="28">
        <v>10</v>
      </c>
      <c r="H55" s="28">
        <v>10</v>
      </c>
      <c r="I55" s="28">
        <v>0</v>
      </c>
      <c r="J55" s="28">
        <f t="shared" si="0"/>
        <v>20</v>
      </c>
      <c r="K55" s="28">
        <v>51.4090909090909</v>
      </c>
      <c r="L55" s="28">
        <v>0</v>
      </c>
      <c r="M55" s="28">
        <f t="shared" si="1"/>
        <v>51.4090909090909</v>
      </c>
      <c r="N55" s="28">
        <v>5</v>
      </c>
      <c r="O55" s="28">
        <v>1.6</v>
      </c>
      <c r="P55" s="28">
        <v>0</v>
      </c>
      <c r="Q55" s="28">
        <f t="shared" si="2"/>
        <v>6.6</v>
      </c>
      <c r="R55" s="28">
        <f t="shared" si="3"/>
        <v>78.0090909090909</v>
      </c>
      <c r="S55" s="48" t="s">
        <v>276</v>
      </c>
      <c r="T55" s="20">
        <f>VLOOKUP(D55,[2]体侧合格!$C$2:$D$723,2,0)</f>
        <v>1</v>
      </c>
      <c r="U55" s="20" t="e">
        <f>VLOOKUP(D55,[2]挂科!$E$2:$F$304,2,0)</f>
        <v>#N/A</v>
      </c>
      <c r="V55" s="26" t="s">
        <v>36</v>
      </c>
    </row>
    <row r="56" s="9" customFormat="1" ht="14.25" spans="1:22">
      <c r="A56" s="22" t="s">
        <v>276</v>
      </c>
      <c r="B56" s="32" t="s">
        <v>210</v>
      </c>
      <c r="C56" s="106">
        <v>201628050324</v>
      </c>
      <c r="D56" s="32" t="s">
        <v>277</v>
      </c>
      <c r="E56" s="32" t="s">
        <v>31</v>
      </c>
      <c r="F56" s="32" t="s">
        <v>47</v>
      </c>
      <c r="G56" s="34">
        <v>10</v>
      </c>
      <c r="H56" s="34">
        <v>6.3</v>
      </c>
      <c r="I56" s="34">
        <v>0</v>
      </c>
      <c r="J56" s="34">
        <f t="shared" si="0"/>
        <v>16.3</v>
      </c>
      <c r="K56" s="34">
        <v>50.0454545454545</v>
      </c>
      <c r="L56" s="34">
        <v>2</v>
      </c>
      <c r="M56" s="34">
        <f t="shared" si="1"/>
        <v>52.0454545454545</v>
      </c>
      <c r="N56" s="34">
        <v>5</v>
      </c>
      <c r="O56" s="34">
        <v>3.7</v>
      </c>
      <c r="P56" s="34">
        <v>0</v>
      </c>
      <c r="Q56" s="34">
        <f t="shared" si="2"/>
        <v>8.7</v>
      </c>
      <c r="R56" s="34">
        <f t="shared" si="3"/>
        <v>77.0454545454545</v>
      </c>
      <c r="S56" s="48" t="s">
        <v>278</v>
      </c>
      <c r="T56" s="20">
        <f>VLOOKUP(D56,[2]体侧合格!$C$2:$D$723,2,0)</f>
        <v>1</v>
      </c>
      <c r="U56" s="20" t="e">
        <f>VLOOKUP(D56,[2]挂科!$E$2:$F$304,2,0)</f>
        <v>#N/A</v>
      </c>
      <c r="V56" s="32" t="s">
        <v>63</v>
      </c>
    </row>
    <row r="57" s="9" customFormat="1" ht="14.25" spans="1:22">
      <c r="A57" s="22" t="s">
        <v>278</v>
      </c>
      <c r="B57" s="32" t="s">
        <v>169</v>
      </c>
      <c r="C57" s="106">
        <v>201628020824</v>
      </c>
      <c r="D57" s="32" t="s">
        <v>279</v>
      </c>
      <c r="E57" s="32" t="s">
        <v>27</v>
      </c>
      <c r="F57" s="32" t="s">
        <v>35</v>
      </c>
      <c r="G57" s="34">
        <v>10</v>
      </c>
      <c r="H57" s="34">
        <v>2</v>
      </c>
      <c r="I57" s="34">
        <v>0</v>
      </c>
      <c r="J57" s="34">
        <f t="shared" si="0"/>
        <v>12</v>
      </c>
      <c r="K57" s="34">
        <v>56.83</v>
      </c>
      <c r="L57" s="34">
        <v>2</v>
      </c>
      <c r="M57" s="34">
        <f t="shared" si="1"/>
        <v>58.83</v>
      </c>
      <c r="N57" s="34">
        <v>5</v>
      </c>
      <c r="O57" s="34">
        <v>1.2</v>
      </c>
      <c r="P57" s="34">
        <v>0</v>
      </c>
      <c r="Q57" s="34">
        <f t="shared" si="2"/>
        <v>6.2</v>
      </c>
      <c r="R57" s="34">
        <f t="shared" si="3"/>
        <v>77.03</v>
      </c>
      <c r="S57" s="48" t="s">
        <v>280</v>
      </c>
      <c r="T57" s="20">
        <f>VLOOKUP(D57,[3]体侧合格!$C$2:$D$723,2,0)</f>
        <v>1</v>
      </c>
      <c r="U57" s="20" t="e">
        <f>VLOOKUP(D57,[3]挂科!$E$2:$F$304,2,0)</f>
        <v>#N/A</v>
      </c>
      <c r="V57" s="32" t="s">
        <v>63</v>
      </c>
    </row>
    <row r="58" s="9" customFormat="1" ht="14.25" spans="1:22">
      <c r="A58" s="22" t="s">
        <v>280</v>
      </c>
      <c r="B58" s="29" t="s">
        <v>250</v>
      </c>
      <c r="C58" s="105">
        <v>201628020104</v>
      </c>
      <c r="D58" s="29" t="s">
        <v>281</v>
      </c>
      <c r="E58" s="29" t="s">
        <v>27</v>
      </c>
      <c r="F58" s="29" t="s">
        <v>35</v>
      </c>
      <c r="G58" s="31">
        <v>10</v>
      </c>
      <c r="H58" s="31">
        <v>3.9</v>
      </c>
      <c r="I58" s="31">
        <v>0</v>
      </c>
      <c r="J58" s="31">
        <f t="shared" si="0"/>
        <v>13.9</v>
      </c>
      <c r="K58" s="31">
        <v>55.68</v>
      </c>
      <c r="L58" s="31">
        <v>1</v>
      </c>
      <c r="M58" s="43">
        <f t="shared" si="1"/>
        <v>56.68</v>
      </c>
      <c r="N58" s="31">
        <v>5</v>
      </c>
      <c r="O58" s="31">
        <v>1.2</v>
      </c>
      <c r="P58" s="31">
        <v>0</v>
      </c>
      <c r="Q58" s="31">
        <f t="shared" si="2"/>
        <v>6.2</v>
      </c>
      <c r="R58" s="31">
        <f t="shared" si="3"/>
        <v>76.78</v>
      </c>
      <c r="S58" s="48" t="s">
        <v>282</v>
      </c>
      <c r="T58" s="20" t="e">
        <f>VLOOKUP(D58,[3]体侧合格!$C$2:$D$723,2,0)</f>
        <v>#N/A</v>
      </c>
      <c r="U58" s="20" t="e">
        <f>VLOOKUP(D58,[3]挂科!$E$2:$F$304,2,0)</f>
        <v>#N/A</v>
      </c>
      <c r="V58" s="107"/>
    </row>
    <row r="59" s="9" customFormat="1" ht="14.25" spans="1:22">
      <c r="A59" s="22" t="s">
        <v>282</v>
      </c>
      <c r="B59" s="32" t="s">
        <v>162</v>
      </c>
      <c r="C59" s="106">
        <v>201628020322</v>
      </c>
      <c r="D59" s="32" t="s">
        <v>283</v>
      </c>
      <c r="E59" s="32" t="s">
        <v>31</v>
      </c>
      <c r="F59" s="32" t="s">
        <v>35</v>
      </c>
      <c r="G59" s="34">
        <v>10</v>
      </c>
      <c r="H59" s="34">
        <v>4</v>
      </c>
      <c r="I59" s="34">
        <v>0.1</v>
      </c>
      <c r="J59" s="34">
        <f t="shared" si="0"/>
        <v>13.9</v>
      </c>
      <c r="K59" s="34">
        <v>49.21</v>
      </c>
      <c r="L59" s="34">
        <v>7</v>
      </c>
      <c r="M59" s="34">
        <f t="shared" si="1"/>
        <v>56.21</v>
      </c>
      <c r="N59" s="34">
        <v>5</v>
      </c>
      <c r="O59" s="34">
        <v>1.6</v>
      </c>
      <c r="P59" s="34">
        <v>0</v>
      </c>
      <c r="Q59" s="34">
        <f t="shared" si="2"/>
        <v>6.6</v>
      </c>
      <c r="R59" s="34">
        <f t="shared" si="3"/>
        <v>76.71</v>
      </c>
      <c r="S59" s="48" t="s">
        <v>284</v>
      </c>
      <c r="T59" s="20">
        <f>VLOOKUP(D59,[4]体侧合格!$C$2:$D$723,2,0)</f>
        <v>1</v>
      </c>
      <c r="U59" s="20" t="e">
        <f>VLOOKUP(D59,[4]挂科!$E$2:$F$304,2,0)</f>
        <v>#N/A</v>
      </c>
      <c r="V59" s="32" t="s">
        <v>63</v>
      </c>
    </row>
    <row r="60" s="9" customFormat="1" ht="14.25" spans="1:22">
      <c r="A60" s="22" t="s">
        <v>284</v>
      </c>
      <c r="B60" s="29" t="s">
        <v>159</v>
      </c>
      <c r="C60" s="105">
        <v>201628050118</v>
      </c>
      <c r="D60" s="29" t="s">
        <v>285</v>
      </c>
      <c r="E60" s="29" t="s">
        <v>27</v>
      </c>
      <c r="F60" s="29" t="s">
        <v>35</v>
      </c>
      <c r="G60" s="31">
        <v>10</v>
      </c>
      <c r="H60" s="31">
        <v>8.25</v>
      </c>
      <c r="I60" s="31">
        <v>0</v>
      </c>
      <c r="J60" s="31">
        <f t="shared" si="0"/>
        <v>18.25</v>
      </c>
      <c r="K60" s="31">
        <v>51</v>
      </c>
      <c r="L60" s="31">
        <v>1</v>
      </c>
      <c r="M60" s="43">
        <f t="shared" si="1"/>
        <v>52</v>
      </c>
      <c r="N60" s="31">
        <v>5</v>
      </c>
      <c r="O60" s="31">
        <v>1.2</v>
      </c>
      <c r="P60" s="31">
        <v>0</v>
      </c>
      <c r="Q60" s="31">
        <f t="shared" si="2"/>
        <v>6.2</v>
      </c>
      <c r="R60" s="31">
        <f t="shared" si="3"/>
        <v>76.45</v>
      </c>
      <c r="S60" s="48" t="s">
        <v>286</v>
      </c>
      <c r="T60" s="20" t="e">
        <f>VLOOKUP(D60,[2]体侧合格!$C$2:$D$723,2,0)</f>
        <v>#N/A</v>
      </c>
      <c r="U60" s="20" t="e">
        <f>VLOOKUP(D60,[2]挂科!$E$2:$F$304,2,0)</f>
        <v>#N/A</v>
      </c>
      <c r="V60" s="107"/>
    </row>
    <row r="61" s="9" customFormat="1" ht="14.25" spans="1:22">
      <c r="A61" s="22" t="s">
        <v>286</v>
      </c>
      <c r="B61" s="32" t="s">
        <v>210</v>
      </c>
      <c r="C61" s="106">
        <v>201628050327</v>
      </c>
      <c r="D61" s="32" t="s">
        <v>287</v>
      </c>
      <c r="E61" s="32" t="s">
        <v>27</v>
      </c>
      <c r="F61" s="32" t="s">
        <v>28</v>
      </c>
      <c r="G61" s="34">
        <v>10</v>
      </c>
      <c r="H61" s="34">
        <v>7.8</v>
      </c>
      <c r="I61" s="34">
        <v>0</v>
      </c>
      <c r="J61" s="34">
        <f t="shared" si="0"/>
        <v>17.8</v>
      </c>
      <c r="K61" s="34">
        <v>50.0454545454545</v>
      </c>
      <c r="L61" s="34">
        <v>2</v>
      </c>
      <c r="M61" s="34">
        <f t="shared" si="1"/>
        <v>52.0454545454545</v>
      </c>
      <c r="N61" s="34">
        <v>5</v>
      </c>
      <c r="O61" s="34">
        <v>1.6</v>
      </c>
      <c r="P61" s="34">
        <v>0</v>
      </c>
      <c r="Q61" s="34">
        <f t="shared" si="2"/>
        <v>6.6</v>
      </c>
      <c r="R61" s="34">
        <f t="shared" si="3"/>
        <v>76.4454545454545</v>
      </c>
      <c r="S61" s="48" t="s">
        <v>288</v>
      </c>
      <c r="T61" s="20">
        <f>VLOOKUP(D61,[2]体侧合格!$C$2:$D$723,2,0)</f>
        <v>1</v>
      </c>
      <c r="U61" s="20" t="e">
        <f>VLOOKUP(D61,[2]挂科!$E$2:$F$304,2,0)</f>
        <v>#N/A</v>
      </c>
      <c r="V61" s="32" t="s">
        <v>63</v>
      </c>
    </row>
    <row r="62" s="9" customFormat="1" ht="14.25" spans="1:22">
      <c r="A62" s="22" t="s">
        <v>288</v>
      </c>
      <c r="B62" s="29" t="s">
        <v>177</v>
      </c>
      <c r="C62" s="105">
        <v>201628020405</v>
      </c>
      <c r="D62" s="29" t="s">
        <v>289</v>
      </c>
      <c r="E62" s="29" t="s">
        <v>27</v>
      </c>
      <c r="F62" s="29" t="s">
        <v>35</v>
      </c>
      <c r="G62" s="31">
        <v>10</v>
      </c>
      <c r="H62" s="31">
        <v>6.5</v>
      </c>
      <c r="I62" s="31">
        <v>0</v>
      </c>
      <c r="J62" s="31">
        <f t="shared" si="0"/>
        <v>16.5</v>
      </c>
      <c r="K62" s="31">
        <v>50.22</v>
      </c>
      <c r="L62" s="31">
        <v>2</v>
      </c>
      <c r="M62" s="43">
        <f t="shared" si="1"/>
        <v>52.22</v>
      </c>
      <c r="N62" s="31">
        <v>5</v>
      </c>
      <c r="O62" s="31">
        <v>2.6</v>
      </c>
      <c r="P62" s="31">
        <v>0</v>
      </c>
      <c r="Q62" s="31">
        <f t="shared" si="2"/>
        <v>7.6</v>
      </c>
      <c r="R62" s="31">
        <f t="shared" si="3"/>
        <v>76.32</v>
      </c>
      <c r="S62" s="48" t="s">
        <v>290</v>
      </c>
      <c r="T62" s="20" t="e">
        <f>VLOOKUP(D62,[3]体侧合格!$C$2:$D$723,2,0)</f>
        <v>#N/A</v>
      </c>
      <c r="U62" s="20" t="e">
        <f>VLOOKUP(D62,[3]挂科!$E$2:$F$304,2,0)</f>
        <v>#N/A</v>
      </c>
      <c r="V62" s="107"/>
    </row>
    <row r="63" s="9" customFormat="1" ht="14.25" spans="1:22">
      <c r="A63" s="22" t="s">
        <v>290</v>
      </c>
      <c r="B63" s="32" t="s">
        <v>182</v>
      </c>
      <c r="C63" s="106">
        <v>201628020712</v>
      </c>
      <c r="D63" s="32" t="s">
        <v>291</v>
      </c>
      <c r="E63" s="32" t="s">
        <v>31</v>
      </c>
      <c r="F63" s="32" t="s">
        <v>35</v>
      </c>
      <c r="G63" s="34">
        <v>10</v>
      </c>
      <c r="H63" s="34">
        <v>2.6</v>
      </c>
      <c r="I63" s="34">
        <v>0</v>
      </c>
      <c r="J63" s="34">
        <f t="shared" si="0"/>
        <v>12.6</v>
      </c>
      <c r="K63" s="34">
        <v>56.69</v>
      </c>
      <c r="L63" s="34">
        <v>0</v>
      </c>
      <c r="M63" s="34">
        <f t="shared" si="1"/>
        <v>56.69</v>
      </c>
      <c r="N63" s="34">
        <v>5</v>
      </c>
      <c r="O63" s="34">
        <v>1.9</v>
      </c>
      <c r="P63" s="34">
        <v>0</v>
      </c>
      <c r="Q63" s="34">
        <f t="shared" si="2"/>
        <v>6.9</v>
      </c>
      <c r="R63" s="34">
        <f t="shared" si="3"/>
        <v>76.19</v>
      </c>
      <c r="S63" s="48" t="s">
        <v>161</v>
      </c>
      <c r="T63" s="20">
        <f>VLOOKUP(D63,[3]体侧合格!$C$2:$D$723,2,0)</f>
        <v>1</v>
      </c>
      <c r="U63" s="20" t="e">
        <f>VLOOKUP(D63,[3]挂科!$E$2:$F$304,2,0)</f>
        <v>#N/A</v>
      </c>
      <c r="V63" s="32" t="s">
        <v>63</v>
      </c>
    </row>
    <row r="64" s="9" customFormat="1" ht="14.25" spans="1:22">
      <c r="A64" s="22" t="s">
        <v>292</v>
      </c>
      <c r="B64" s="32" t="s">
        <v>210</v>
      </c>
      <c r="C64" s="106">
        <v>201628050305</v>
      </c>
      <c r="D64" s="32" t="s">
        <v>293</v>
      </c>
      <c r="E64" s="32" t="s">
        <v>27</v>
      </c>
      <c r="F64" s="32" t="s">
        <v>28</v>
      </c>
      <c r="G64" s="34">
        <v>10</v>
      </c>
      <c r="H64" s="34">
        <v>6.8</v>
      </c>
      <c r="I64" s="34">
        <v>0</v>
      </c>
      <c r="J64" s="34">
        <f t="shared" si="0"/>
        <v>16.8</v>
      </c>
      <c r="K64" s="34">
        <v>52.9090909090909</v>
      </c>
      <c r="L64" s="34">
        <v>0</v>
      </c>
      <c r="M64" s="34">
        <f t="shared" si="1"/>
        <v>52.9090909090909</v>
      </c>
      <c r="N64" s="34">
        <v>5</v>
      </c>
      <c r="O64" s="34">
        <v>1.2</v>
      </c>
      <c r="P64" s="34">
        <v>0</v>
      </c>
      <c r="Q64" s="34">
        <f t="shared" si="2"/>
        <v>6.2</v>
      </c>
      <c r="R64" s="34">
        <f t="shared" si="3"/>
        <v>75.9090909090909</v>
      </c>
      <c r="S64" s="48" t="s">
        <v>292</v>
      </c>
      <c r="T64" s="20">
        <f>VLOOKUP(D64,[2]体侧合格!$C$2:$D$723,2,0)</f>
        <v>1</v>
      </c>
      <c r="U64" s="20" t="e">
        <f>VLOOKUP(D64,[2]挂科!$E$2:$F$304,2,0)</f>
        <v>#N/A</v>
      </c>
      <c r="V64" s="32" t="s">
        <v>63</v>
      </c>
    </row>
    <row r="65" s="9" customFormat="1" ht="14.25" spans="1:22">
      <c r="A65" s="22" t="s">
        <v>294</v>
      </c>
      <c r="B65" s="32" t="s">
        <v>187</v>
      </c>
      <c r="C65" s="106">
        <v>201628020606</v>
      </c>
      <c r="D65" s="32" t="s">
        <v>295</v>
      </c>
      <c r="E65" s="32" t="s">
        <v>27</v>
      </c>
      <c r="F65" s="32" t="s">
        <v>35</v>
      </c>
      <c r="G65" s="34">
        <v>10</v>
      </c>
      <c r="H65" s="34">
        <v>7.5</v>
      </c>
      <c r="I65" s="34">
        <v>0</v>
      </c>
      <c r="J65" s="34">
        <f t="shared" si="0"/>
        <v>17.5</v>
      </c>
      <c r="K65" s="34">
        <v>46.33</v>
      </c>
      <c r="L65" s="34">
        <v>2</v>
      </c>
      <c r="M65" s="34">
        <f t="shared" si="1"/>
        <v>48.33</v>
      </c>
      <c r="N65" s="34">
        <v>5</v>
      </c>
      <c r="O65" s="34">
        <v>4.9</v>
      </c>
      <c r="P65" s="34">
        <v>0</v>
      </c>
      <c r="Q65" s="34">
        <f t="shared" si="2"/>
        <v>9.9</v>
      </c>
      <c r="R65" s="34">
        <f t="shared" si="3"/>
        <v>75.73</v>
      </c>
      <c r="S65" s="48" t="s">
        <v>294</v>
      </c>
      <c r="T65" s="20">
        <f>VLOOKUP(D65,[3]体侧合格!$C$2:$D$723,2,0)</f>
        <v>1</v>
      </c>
      <c r="U65" s="20" t="e">
        <f>VLOOKUP(D65,[3]挂科!$E$2:$F$304,2,0)</f>
        <v>#N/A</v>
      </c>
      <c r="V65" s="32" t="s">
        <v>63</v>
      </c>
    </row>
    <row r="66" s="9" customFormat="1" ht="14.25" spans="1:22">
      <c r="A66" s="22" t="s">
        <v>296</v>
      </c>
      <c r="B66" s="32" t="s">
        <v>215</v>
      </c>
      <c r="C66" s="106">
        <v>201628050229</v>
      </c>
      <c r="D66" s="32" t="s">
        <v>297</v>
      </c>
      <c r="E66" s="32" t="s">
        <v>31</v>
      </c>
      <c r="F66" s="32" t="s">
        <v>47</v>
      </c>
      <c r="G66" s="34">
        <v>10</v>
      </c>
      <c r="H66" s="34">
        <v>6.25</v>
      </c>
      <c r="I66" s="34">
        <v>0</v>
      </c>
      <c r="J66" s="34">
        <f t="shared" si="0"/>
        <v>16.25</v>
      </c>
      <c r="K66" s="34">
        <v>50.4545454545455</v>
      </c>
      <c r="L66" s="34">
        <v>2</v>
      </c>
      <c r="M66" s="34">
        <f t="shared" si="1"/>
        <v>52.4545454545455</v>
      </c>
      <c r="N66" s="34">
        <v>5</v>
      </c>
      <c r="O66" s="34">
        <v>1.9</v>
      </c>
      <c r="P66" s="34">
        <v>0</v>
      </c>
      <c r="Q66" s="34">
        <f t="shared" si="2"/>
        <v>6.9</v>
      </c>
      <c r="R66" s="34">
        <f t="shared" si="3"/>
        <v>75.6045454545455</v>
      </c>
      <c r="S66" s="48" t="s">
        <v>296</v>
      </c>
      <c r="T66" s="20">
        <f>VLOOKUP(D66,[2]体侧合格!$C$2:$D$723,2,0)</f>
        <v>1</v>
      </c>
      <c r="U66" s="20" t="e">
        <f>VLOOKUP(D66,[2]挂科!$E$2:$F$304,2,0)</f>
        <v>#N/A</v>
      </c>
      <c r="V66" s="32" t="s">
        <v>63</v>
      </c>
    </row>
    <row r="67" s="9" customFormat="1" ht="14.25" spans="1:22">
      <c r="A67" s="22" t="s">
        <v>298</v>
      </c>
      <c r="B67" s="32" t="s">
        <v>165</v>
      </c>
      <c r="C67" s="106">
        <v>201620010514</v>
      </c>
      <c r="D67" s="32" t="s">
        <v>299</v>
      </c>
      <c r="E67" s="32" t="s">
        <v>31</v>
      </c>
      <c r="F67" s="32" t="s">
        <v>35</v>
      </c>
      <c r="G67" s="34">
        <v>10</v>
      </c>
      <c r="H67" s="34">
        <v>2.6</v>
      </c>
      <c r="I67" s="34">
        <v>0</v>
      </c>
      <c r="J67" s="34">
        <f t="shared" si="0"/>
        <v>12.6</v>
      </c>
      <c r="K67" s="34">
        <v>53.9130434782609</v>
      </c>
      <c r="L67" s="34">
        <v>0.5</v>
      </c>
      <c r="M67" s="34">
        <f t="shared" si="1"/>
        <v>54.4130434782609</v>
      </c>
      <c r="N67" s="34">
        <v>5</v>
      </c>
      <c r="O67" s="34">
        <v>3.2</v>
      </c>
      <c r="P67" s="34">
        <v>0</v>
      </c>
      <c r="Q67" s="34">
        <f t="shared" si="2"/>
        <v>8.2</v>
      </c>
      <c r="R67" s="34">
        <f t="shared" si="3"/>
        <v>75.2130434782609</v>
      </c>
      <c r="S67" s="48" t="s">
        <v>298</v>
      </c>
      <c r="T67" s="20">
        <f>VLOOKUP(D67,[2]体侧合格!$C$2:$D$723,2,0)</f>
        <v>1</v>
      </c>
      <c r="U67" s="20" t="e">
        <f>VLOOKUP(D67,[2]挂科!$E$2:$F$304,2,0)</f>
        <v>#N/A</v>
      </c>
      <c r="V67" s="32" t="s">
        <v>63</v>
      </c>
    </row>
    <row r="68" s="9" customFormat="1" ht="14.25" spans="1:22">
      <c r="A68" s="22" t="s">
        <v>300</v>
      </c>
      <c r="B68" s="29" t="s">
        <v>165</v>
      </c>
      <c r="C68" s="105">
        <v>201628080129</v>
      </c>
      <c r="D68" s="29" t="s">
        <v>301</v>
      </c>
      <c r="E68" s="29" t="s">
        <v>31</v>
      </c>
      <c r="F68" s="29" t="s">
        <v>35</v>
      </c>
      <c r="G68" s="31">
        <v>10</v>
      </c>
      <c r="H68" s="31">
        <v>0</v>
      </c>
      <c r="I68" s="31">
        <v>0</v>
      </c>
      <c r="J68" s="31">
        <f t="shared" ref="J68:J131" si="4">G68+H68-I68</f>
        <v>10</v>
      </c>
      <c r="K68" s="31">
        <v>59.4202898550725</v>
      </c>
      <c r="L68" s="31">
        <v>0</v>
      </c>
      <c r="M68" s="43">
        <f t="shared" ref="M68:M131" si="5">K68+L68</f>
        <v>59.4202898550725</v>
      </c>
      <c r="N68" s="31">
        <v>5</v>
      </c>
      <c r="O68" s="31">
        <v>0</v>
      </c>
      <c r="P68" s="31">
        <v>0</v>
      </c>
      <c r="Q68" s="31">
        <f t="shared" ref="Q68:Q131" si="6">N68+O68-P68</f>
        <v>5</v>
      </c>
      <c r="R68" s="31">
        <f t="shared" ref="R68:R131" si="7">J68+M68+Q68</f>
        <v>74.4202898550725</v>
      </c>
      <c r="S68" s="48" t="s">
        <v>300</v>
      </c>
      <c r="T68" s="20" t="e">
        <f>VLOOKUP(D68,[2]体侧合格!$C$2:$D$723,2,0)</f>
        <v>#N/A</v>
      </c>
      <c r="U68" s="20" t="e">
        <f>VLOOKUP(D68,[2]挂科!$E$2:$F$304,2,0)</f>
        <v>#N/A</v>
      </c>
      <c r="V68" s="107"/>
    </row>
    <row r="69" s="9" customFormat="1" ht="14.25" spans="1:22">
      <c r="A69" s="22" t="s">
        <v>302</v>
      </c>
      <c r="B69" s="32" t="s">
        <v>159</v>
      </c>
      <c r="C69" s="106">
        <v>201628050108</v>
      </c>
      <c r="D69" s="32" t="s">
        <v>303</v>
      </c>
      <c r="E69" s="32" t="s">
        <v>27</v>
      </c>
      <c r="F69" s="32" t="s">
        <v>47</v>
      </c>
      <c r="G69" s="34">
        <v>10</v>
      </c>
      <c r="H69" s="34">
        <v>5.9</v>
      </c>
      <c r="I69" s="34">
        <v>0</v>
      </c>
      <c r="J69" s="34">
        <f t="shared" si="4"/>
        <v>15.9</v>
      </c>
      <c r="K69" s="34">
        <v>51.8181818181818</v>
      </c>
      <c r="L69" s="34">
        <v>0</v>
      </c>
      <c r="M69" s="34">
        <f t="shared" si="5"/>
        <v>51.8181818181818</v>
      </c>
      <c r="N69" s="34">
        <v>5</v>
      </c>
      <c r="O69" s="34">
        <v>1.6</v>
      </c>
      <c r="P69" s="34">
        <v>0</v>
      </c>
      <c r="Q69" s="34">
        <f t="shared" si="6"/>
        <v>6.6</v>
      </c>
      <c r="R69" s="34">
        <f t="shared" si="7"/>
        <v>74.3181818181818</v>
      </c>
      <c r="S69" s="48" t="s">
        <v>302</v>
      </c>
      <c r="T69" s="20">
        <f>VLOOKUP(D69,[2]体侧合格!$C$2:$D$723,2,0)</f>
        <v>1</v>
      </c>
      <c r="U69" s="20" t="e">
        <f>VLOOKUP(D69,[2]挂科!$E$2:$F$304,2,0)</f>
        <v>#N/A</v>
      </c>
      <c r="V69" s="32" t="s">
        <v>63</v>
      </c>
    </row>
    <row r="70" s="9" customFormat="1" ht="14.25" spans="1:22">
      <c r="A70" s="22" t="s">
        <v>304</v>
      </c>
      <c r="B70" s="32" t="s">
        <v>165</v>
      </c>
      <c r="C70" s="106">
        <v>201628080122</v>
      </c>
      <c r="D70" s="32" t="s">
        <v>305</v>
      </c>
      <c r="E70" s="32" t="s">
        <v>27</v>
      </c>
      <c r="F70" s="32" t="s">
        <v>35</v>
      </c>
      <c r="G70" s="34">
        <v>10</v>
      </c>
      <c r="H70" s="34">
        <v>1.4</v>
      </c>
      <c r="I70" s="34">
        <v>0</v>
      </c>
      <c r="J70" s="34">
        <f t="shared" si="4"/>
        <v>11.4</v>
      </c>
      <c r="K70" s="34">
        <v>53.1884057971015</v>
      </c>
      <c r="L70" s="34">
        <v>1</v>
      </c>
      <c r="M70" s="34">
        <f t="shared" si="5"/>
        <v>54.1884057971015</v>
      </c>
      <c r="N70" s="34">
        <v>5</v>
      </c>
      <c r="O70" s="34">
        <v>3.7</v>
      </c>
      <c r="P70" s="34">
        <v>0</v>
      </c>
      <c r="Q70" s="34">
        <f t="shared" si="6"/>
        <v>8.7</v>
      </c>
      <c r="R70" s="34">
        <f t="shared" si="7"/>
        <v>74.2884057971015</v>
      </c>
      <c r="S70" s="48" t="s">
        <v>304</v>
      </c>
      <c r="T70" s="20">
        <f>VLOOKUP(D70,[2]体侧合格!$C$2:$D$723,2,0)</f>
        <v>1</v>
      </c>
      <c r="U70" s="20" t="e">
        <f>VLOOKUP(D70,[2]挂科!$E$2:$F$304,2,0)</f>
        <v>#N/A</v>
      </c>
      <c r="V70" s="32" t="s">
        <v>63</v>
      </c>
    </row>
    <row r="71" s="9" customFormat="1" ht="14.25" spans="1:22">
      <c r="A71" s="22" t="s">
        <v>306</v>
      </c>
      <c r="B71" s="37" t="s">
        <v>172</v>
      </c>
      <c r="C71" s="108">
        <v>201628080229</v>
      </c>
      <c r="D71" s="37" t="s">
        <v>307</v>
      </c>
      <c r="E71" s="37" t="s">
        <v>31</v>
      </c>
      <c r="F71" s="37" t="s">
        <v>47</v>
      </c>
      <c r="G71" s="38">
        <v>10</v>
      </c>
      <c r="H71" s="38">
        <v>7.2</v>
      </c>
      <c r="I71" s="38">
        <v>0</v>
      </c>
      <c r="J71" s="38">
        <f t="shared" si="4"/>
        <v>17.2</v>
      </c>
      <c r="K71" s="38">
        <v>49.4202898550725</v>
      </c>
      <c r="L71" s="38">
        <v>2</v>
      </c>
      <c r="M71" s="46">
        <f t="shared" si="5"/>
        <v>51.4202898550725</v>
      </c>
      <c r="N71" s="38">
        <v>5</v>
      </c>
      <c r="O71" s="38">
        <v>0.5</v>
      </c>
      <c r="P71" s="38">
        <v>0</v>
      </c>
      <c r="Q71" s="38">
        <f t="shared" si="6"/>
        <v>5.5</v>
      </c>
      <c r="R71" s="38">
        <f t="shared" si="7"/>
        <v>74.1202898550725</v>
      </c>
      <c r="S71" s="48" t="s">
        <v>306</v>
      </c>
      <c r="T71" s="20">
        <f>VLOOKUP(D71,[2]体侧合格!$C$2:$D$723,2,0)</f>
        <v>1</v>
      </c>
      <c r="U71" s="20" t="str">
        <f>VLOOKUP(D71,[2]挂科!$E$2:$F$304,2,0)</f>
        <v>挂科</v>
      </c>
      <c r="V71" s="107"/>
    </row>
    <row r="72" s="9" customFormat="1" ht="14.25" spans="1:22">
      <c r="A72" s="22" t="s">
        <v>308</v>
      </c>
      <c r="B72" s="32" t="s">
        <v>182</v>
      </c>
      <c r="C72" s="106">
        <v>201628020719</v>
      </c>
      <c r="D72" s="32" t="s">
        <v>309</v>
      </c>
      <c r="E72" s="32" t="s">
        <v>27</v>
      </c>
      <c r="F72" s="32" t="s">
        <v>28</v>
      </c>
      <c r="G72" s="34">
        <v>10</v>
      </c>
      <c r="H72" s="34">
        <v>7.75</v>
      </c>
      <c r="I72" s="34">
        <v>0</v>
      </c>
      <c r="J72" s="34">
        <f t="shared" si="4"/>
        <v>17.75</v>
      </c>
      <c r="K72" s="34">
        <v>47.48</v>
      </c>
      <c r="L72" s="34">
        <v>2</v>
      </c>
      <c r="M72" s="34">
        <f t="shared" si="5"/>
        <v>49.48</v>
      </c>
      <c r="N72" s="34">
        <v>5</v>
      </c>
      <c r="O72" s="34">
        <v>1.8</v>
      </c>
      <c r="P72" s="34">
        <v>0</v>
      </c>
      <c r="Q72" s="34">
        <f t="shared" si="6"/>
        <v>6.8</v>
      </c>
      <c r="R72" s="34">
        <f t="shared" si="7"/>
        <v>74.03</v>
      </c>
      <c r="S72" s="48" t="s">
        <v>308</v>
      </c>
      <c r="T72" s="20">
        <f>VLOOKUP(D72,[3]体侧合格!$C$2:$D$723,2,0)</f>
        <v>1</v>
      </c>
      <c r="U72" s="20" t="e">
        <f>VLOOKUP(D72,[3]挂科!$E$2:$F$304,2,0)</f>
        <v>#N/A</v>
      </c>
      <c r="V72" s="32" t="s">
        <v>63</v>
      </c>
    </row>
    <row r="73" s="9" customFormat="1" ht="14.25" spans="1:22">
      <c r="A73" s="22" t="s">
        <v>310</v>
      </c>
      <c r="B73" s="29" t="s">
        <v>210</v>
      </c>
      <c r="C73" s="105">
        <v>201628050302</v>
      </c>
      <c r="D73" s="29" t="s">
        <v>311</v>
      </c>
      <c r="E73" s="29" t="s">
        <v>31</v>
      </c>
      <c r="F73" s="29" t="s">
        <v>47</v>
      </c>
      <c r="G73" s="31">
        <v>10</v>
      </c>
      <c r="H73" s="31">
        <v>3.15</v>
      </c>
      <c r="I73" s="31">
        <v>0</v>
      </c>
      <c r="J73" s="31">
        <f t="shared" si="4"/>
        <v>13.15</v>
      </c>
      <c r="K73" s="31">
        <v>54.5454545454545</v>
      </c>
      <c r="L73" s="31">
        <v>0</v>
      </c>
      <c r="M73" s="43">
        <f t="shared" si="5"/>
        <v>54.5454545454545</v>
      </c>
      <c r="N73" s="31">
        <v>5</v>
      </c>
      <c r="O73" s="31">
        <v>1.2</v>
      </c>
      <c r="P73" s="31">
        <v>0</v>
      </c>
      <c r="Q73" s="31">
        <f t="shared" si="6"/>
        <v>6.2</v>
      </c>
      <c r="R73" s="31">
        <f t="shared" si="7"/>
        <v>73.8954545454546</v>
      </c>
      <c r="S73" s="48" t="s">
        <v>310</v>
      </c>
      <c r="T73" s="20" t="e">
        <f>VLOOKUP(D73,[2]体侧合格!$C$2:$D$723,2,0)</f>
        <v>#N/A</v>
      </c>
      <c r="U73" s="20" t="e">
        <f>VLOOKUP(D73,[2]挂科!$E$2:$F$304,2,0)</f>
        <v>#N/A</v>
      </c>
      <c r="V73" s="107"/>
    </row>
    <row r="74" s="9" customFormat="1" ht="14.25" spans="1:22">
      <c r="A74" s="22" t="s">
        <v>312</v>
      </c>
      <c r="B74" s="32" t="s">
        <v>215</v>
      </c>
      <c r="C74" s="106">
        <v>2016280520205</v>
      </c>
      <c r="D74" s="32" t="s">
        <v>313</v>
      </c>
      <c r="E74" s="32" t="s">
        <v>27</v>
      </c>
      <c r="F74" s="32" t="s">
        <v>47</v>
      </c>
      <c r="G74" s="34">
        <v>10</v>
      </c>
      <c r="H74" s="34">
        <v>5.6</v>
      </c>
      <c r="I74" s="34">
        <v>0</v>
      </c>
      <c r="J74" s="34">
        <f t="shared" si="4"/>
        <v>15.6</v>
      </c>
      <c r="K74" s="34">
        <v>51.9545454545455</v>
      </c>
      <c r="L74" s="34">
        <v>0</v>
      </c>
      <c r="M74" s="34">
        <f t="shared" si="5"/>
        <v>51.9545454545455</v>
      </c>
      <c r="N74" s="34">
        <v>5</v>
      </c>
      <c r="O74" s="34">
        <v>1.2</v>
      </c>
      <c r="P74" s="34">
        <v>0</v>
      </c>
      <c r="Q74" s="34">
        <f t="shared" si="6"/>
        <v>6.2</v>
      </c>
      <c r="R74" s="34">
        <f t="shared" si="7"/>
        <v>73.7545454545455</v>
      </c>
      <c r="S74" s="48" t="s">
        <v>312</v>
      </c>
      <c r="T74" s="20">
        <f>VLOOKUP(D74,[2]体侧合格!$C$2:$D$723,2,0)</f>
        <v>1</v>
      </c>
      <c r="U74" s="20" t="e">
        <f>VLOOKUP(D74,[2]挂科!$E$2:$F$304,2,0)</f>
        <v>#N/A</v>
      </c>
      <c r="V74" s="32" t="s">
        <v>63</v>
      </c>
    </row>
    <row r="75" s="9" customFormat="1" ht="14.25" spans="1:22">
      <c r="A75" s="22" t="s">
        <v>314</v>
      </c>
      <c r="B75" s="32" t="s">
        <v>169</v>
      </c>
      <c r="C75" s="106">
        <v>201628020820</v>
      </c>
      <c r="D75" s="32" t="s">
        <v>315</v>
      </c>
      <c r="E75" s="32" t="s">
        <v>27</v>
      </c>
      <c r="F75" s="32" t="s">
        <v>28</v>
      </c>
      <c r="G75" s="34">
        <v>10</v>
      </c>
      <c r="H75" s="34">
        <v>4</v>
      </c>
      <c r="I75" s="34">
        <v>0</v>
      </c>
      <c r="J75" s="34">
        <f t="shared" si="4"/>
        <v>14</v>
      </c>
      <c r="K75" s="34">
        <v>49.64</v>
      </c>
      <c r="L75" s="34">
        <v>0</v>
      </c>
      <c r="M75" s="34">
        <f t="shared" si="5"/>
        <v>49.64</v>
      </c>
      <c r="N75" s="34">
        <v>5</v>
      </c>
      <c r="O75" s="34">
        <v>5</v>
      </c>
      <c r="P75" s="34">
        <v>0</v>
      </c>
      <c r="Q75" s="34">
        <f t="shared" si="6"/>
        <v>10</v>
      </c>
      <c r="R75" s="34">
        <f t="shared" si="7"/>
        <v>73.64</v>
      </c>
      <c r="S75" s="48" t="s">
        <v>314</v>
      </c>
      <c r="T75" s="20">
        <f>VLOOKUP(D75,[3]体侧合格!$C$2:$D$723,2,0)</f>
        <v>1</v>
      </c>
      <c r="U75" s="20" t="e">
        <f>VLOOKUP(D75,[3]挂科!$E$2:$F$304,2,0)</f>
        <v>#N/A</v>
      </c>
      <c r="V75" s="32" t="s">
        <v>63</v>
      </c>
    </row>
    <row r="76" s="9" customFormat="1" ht="14.25" spans="1:22">
      <c r="A76" s="22" t="s">
        <v>316</v>
      </c>
      <c r="B76" s="29" t="s">
        <v>162</v>
      </c>
      <c r="C76" s="105">
        <v>201628020317</v>
      </c>
      <c r="D76" s="29" t="s">
        <v>317</v>
      </c>
      <c r="E76" s="29" t="s">
        <v>31</v>
      </c>
      <c r="F76" s="29" t="s">
        <v>35</v>
      </c>
      <c r="G76" s="31">
        <v>5</v>
      </c>
      <c r="H76" s="31">
        <v>14.05</v>
      </c>
      <c r="I76" s="31">
        <v>0</v>
      </c>
      <c r="J76" s="31">
        <f t="shared" si="4"/>
        <v>19.05</v>
      </c>
      <c r="K76" s="31">
        <v>53.3</v>
      </c>
      <c r="L76" s="31">
        <v>1</v>
      </c>
      <c r="M76" s="43">
        <f t="shared" si="5"/>
        <v>54.3</v>
      </c>
      <c r="N76" s="31">
        <v>2</v>
      </c>
      <c r="O76" s="31">
        <v>0.4</v>
      </c>
      <c r="P76" s="31">
        <v>2.4</v>
      </c>
      <c r="Q76" s="31">
        <f t="shared" si="6"/>
        <v>0</v>
      </c>
      <c r="R76" s="31">
        <f t="shared" si="7"/>
        <v>73.35</v>
      </c>
      <c r="S76" s="48" t="s">
        <v>316</v>
      </c>
      <c r="T76" s="20" t="e">
        <f>VLOOKUP(D76,[4]体侧合格!$C$2:$D$723,2,0)</f>
        <v>#N/A</v>
      </c>
      <c r="U76" s="20" t="e">
        <f>VLOOKUP(D76,[4]挂科!$E$2:$F$304,2,0)</f>
        <v>#N/A</v>
      </c>
      <c r="V76" s="107"/>
    </row>
    <row r="77" s="9" customFormat="1" ht="14.25" spans="1:22">
      <c r="A77" s="22" t="s">
        <v>318</v>
      </c>
      <c r="B77" s="32" t="s">
        <v>187</v>
      </c>
      <c r="C77" s="106">
        <v>201628020623</v>
      </c>
      <c r="D77" s="32" t="s">
        <v>319</v>
      </c>
      <c r="E77" s="32" t="s">
        <v>31</v>
      </c>
      <c r="F77" s="32" t="s">
        <v>47</v>
      </c>
      <c r="G77" s="34">
        <v>10</v>
      </c>
      <c r="H77" s="34">
        <v>2</v>
      </c>
      <c r="I77" s="34">
        <v>0</v>
      </c>
      <c r="J77" s="34">
        <f t="shared" si="4"/>
        <v>12</v>
      </c>
      <c r="K77" s="34">
        <v>51.94</v>
      </c>
      <c r="L77" s="34">
        <v>3</v>
      </c>
      <c r="M77" s="34">
        <f t="shared" si="5"/>
        <v>54.94</v>
      </c>
      <c r="N77" s="34">
        <v>5</v>
      </c>
      <c r="O77" s="34">
        <v>1.4</v>
      </c>
      <c r="P77" s="34">
        <v>0</v>
      </c>
      <c r="Q77" s="34">
        <f t="shared" si="6"/>
        <v>6.4</v>
      </c>
      <c r="R77" s="34">
        <f t="shared" si="7"/>
        <v>73.34</v>
      </c>
      <c r="S77" s="48" t="s">
        <v>318</v>
      </c>
      <c r="T77" s="20">
        <f>VLOOKUP(D77,[3]体侧合格!$C$2:$D$723,2,0)</f>
        <v>1</v>
      </c>
      <c r="U77" s="20" t="e">
        <f>VLOOKUP(D77,[3]挂科!$E$2:$F$304,2,0)</f>
        <v>#N/A</v>
      </c>
      <c r="V77" s="32" t="s">
        <v>63</v>
      </c>
    </row>
    <row r="78" s="9" customFormat="1" ht="14.25" spans="1:22">
      <c r="A78" s="22" t="s">
        <v>320</v>
      </c>
      <c r="B78" s="29" t="s">
        <v>165</v>
      </c>
      <c r="C78" s="105" t="s">
        <v>321</v>
      </c>
      <c r="D78" s="29" t="s">
        <v>322</v>
      </c>
      <c r="E78" s="29" t="s">
        <v>31</v>
      </c>
      <c r="F78" s="29" t="s">
        <v>35</v>
      </c>
      <c r="G78" s="31">
        <v>10</v>
      </c>
      <c r="H78" s="31">
        <v>3.5</v>
      </c>
      <c r="I78" s="31">
        <v>0</v>
      </c>
      <c r="J78" s="31">
        <f t="shared" si="4"/>
        <v>13.5</v>
      </c>
      <c r="K78" s="31">
        <v>53.9130434782609</v>
      </c>
      <c r="L78" s="31">
        <v>0</v>
      </c>
      <c r="M78" s="43">
        <f t="shared" si="5"/>
        <v>53.9130434782609</v>
      </c>
      <c r="N78" s="31">
        <v>5</v>
      </c>
      <c r="O78" s="31">
        <v>0.8</v>
      </c>
      <c r="P78" s="31">
        <v>0</v>
      </c>
      <c r="Q78" s="31">
        <f t="shared" si="6"/>
        <v>5.8</v>
      </c>
      <c r="R78" s="31">
        <f t="shared" si="7"/>
        <v>73.2130434782609</v>
      </c>
      <c r="S78" s="48" t="s">
        <v>320</v>
      </c>
      <c r="T78" s="20" t="e">
        <f>VLOOKUP(D78,[2]体侧合格!$C$2:$D$723,2,0)</f>
        <v>#N/A</v>
      </c>
      <c r="U78" s="20" t="e">
        <f>VLOOKUP(D78,[2]挂科!$E$2:$F$304,2,0)</f>
        <v>#N/A</v>
      </c>
      <c r="V78" s="107"/>
    </row>
    <row r="79" s="9" customFormat="1" ht="14.25" spans="1:22">
      <c r="A79" s="22" t="s">
        <v>323</v>
      </c>
      <c r="B79" s="29" t="s">
        <v>159</v>
      </c>
      <c r="C79" s="105">
        <v>201628050112</v>
      </c>
      <c r="D79" s="29" t="s">
        <v>324</v>
      </c>
      <c r="E79" s="29" t="s">
        <v>31</v>
      </c>
      <c r="F79" s="29" t="s">
        <v>35</v>
      </c>
      <c r="G79" s="31">
        <v>10</v>
      </c>
      <c r="H79" s="31">
        <v>3.7</v>
      </c>
      <c r="I79" s="31">
        <v>0</v>
      </c>
      <c r="J79" s="31">
        <f t="shared" si="4"/>
        <v>13.7</v>
      </c>
      <c r="K79" s="31">
        <v>52.7727272727273</v>
      </c>
      <c r="L79" s="31">
        <v>0</v>
      </c>
      <c r="M79" s="43">
        <f t="shared" si="5"/>
        <v>52.7727272727273</v>
      </c>
      <c r="N79" s="31">
        <v>5</v>
      </c>
      <c r="O79" s="31">
        <v>1.6</v>
      </c>
      <c r="P79" s="31">
        <v>0</v>
      </c>
      <c r="Q79" s="31">
        <f t="shared" si="6"/>
        <v>6.6</v>
      </c>
      <c r="R79" s="31">
        <f t="shared" si="7"/>
        <v>73.0727272727273</v>
      </c>
      <c r="S79" s="48" t="s">
        <v>323</v>
      </c>
      <c r="T79" s="20" t="e">
        <f>VLOOKUP(D79,[2]体侧合格!$C$2:$D$723,2,0)</f>
        <v>#N/A</v>
      </c>
      <c r="U79" s="20" t="e">
        <f>VLOOKUP(D79,[2]挂科!$E$2:$F$304,2,0)</f>
        <v>#N/A</v>
      </c>
      <c r="V79" s="107"/>
    </row>
    <row r="80" s="9" customFormat="1" ht="14.25" spans="1:22">
      <c r="A80" s="22" t="s">
        <v>325</v>
      </c>
      <c r="B80" s="32" t="s">
        <v>250</v>
      </c>
      <c r="C80" s="106">
        <v>201628020105</v>
      </c>
      <c r="D80" s="32" t="s">
        <v>326</v>
      </c>
      <c r="E80" s="32" t="s">
        <v>27</v>
      </c>
      <c r="F80" s="32" t="s">
        <v>28</v>
      </c>
      <c r="G80" s="34">
        <v>10</v>
      </c>
      <c r="H80" s="34">
        <v>3.2</v>
      </c>
      <c r="I80" s="34">
        <v>0</v>
      </c>
      <c r="J80" s="34">
        <f t="shared" si="4"/>
        <v>13.2</v>
      </c>
      <c r="K80" s="34">
        <v>49.06</v>
      </c>
      <c r="L80" s="34">
        <v>4</v>
      </c>
      <c r="M80" s="34">
        <f t="shared" si="5"/>
        <v>53.06</v>
      </c>
      <c r="N80" s="34">
        <v>5</v>
      </c>
      <c r="O80" s="34">
        <v>1.7</v>
      </c>
      <c r="P80" s="34">
        <v>0</v>
      </c>
      <c r="Q80" s="34">
        <f t="shared" si="6"/>
        <v>6.7</v>
      </c>
      <c r="R80" s="34">
        <f t="shared" si="7"/>
        <v>72.96</v>
      </c>
      <c r="S80" s="48" t="s">
        <v>325</v>
      </c>
      <c r="T80" s="20">
        <f>VLOOKUP(D80,[3]体侧合格!$C$2:$D$723,2,0)</f>
        <v>1</v>
      </c>
      <c r="U80" s="20" t="e">
        <f>VLOOKUP(D80,[3]挂科!$E$2:$F$304,2,0)</f>
        <v>#N/A</v>
      </c>
      <c r="V80" s="32" t="s">
        <v>63</v>
      </c>
    </row>
    <row r="81" s="9" customFormat="1" ht="14.25" spans="1:22">
      <c r="A81" s="22" t="s">
        <v>327</v>
      </c>
      <c r="B81" s="32" t="s">
        <v>196</v>
      </c>
      <c r="C81" s="106">
        <v>201628020219</v>
      </c>
      <c r="D81" s="32" t="s">
        <v>328</v>
      </c>
      <c r="E81" s="32" t="s">
        <v>27</v>
      </c>
      <c r="F81" s="32" t="s">
        <v>35</v>
      </c>
      <c r="G81" s="34">
        <v>10</v>
      </c>
      <c r="H81" s="34">
        <v>5.5</v>
      </c>
      <c r="I81" s="34">
        <v>0.1</v>
      </c>
      <c r="J81" s="34">
        <f t="shared" si="4"/>
        <v>15.4</v>
      </c>
      <c r="K81" s="34">
        <v>47.63</v>
      </c>
      <c r="L81" s="34">
        <v>3</v>
      </c>
      <c r="M81" s="34">
        <f t="shared" si="5"/>
        <v>50.63</v>
      </c>
      <c r="N81" s="34">
        <v>5</v>
      </c>
      <c r="O81" s="34">
        <v>1.9</v>
      </c>
      <c r="P81" s="34">
        <v>0</v>
      </c>
      <c r="Q81" s="34">
        <f t="shared" si="6"/>
        <v>6.9</v>
      </c>
      <c r="R81" s="34">
        <f t="shared" si="7"/>
        <v>72.93</v>
      </c>
      <c r="S81" s="48" t="s">
        <v>327</v>
      </c>
      <c r="T81" s="20">
        <f>VLOOKUP(D81,[3]体侧合格!$C$2:$D$723,2,0)</f>
        <v>1</v>
      </c>
      <c r="U81" s="20" t="e">
        <f>VLOOKUP(D81,[3]挂科!$E$2:$F$304,2,0)</f>
        <v>#N/A</v>
      </c>
      <c r="V81" s="32" t="s">
        <v>63</v>
      </c>
    </row>
    <row r="82" s="9" customFormat="1" ht="14.25" spans="1:22">
      <c r="A82" s="22" t="s">
        <v>329</v>
      </c>
      <c r="B82" s="32" t="s">
        <v>207</v>
      </c>
      <c r="C82" s="106">
        <v>201628020521</v>
      </c>
      <c r="D82" s="32" t="s">
        <v>330</v>
      </c>
      <c r="E82" s="32" t="s">
        <v>27</v>
      </c>
      <c r="F82" s="32" t="s">
        <v>35</v>
      </c>
      <c r="G82" s="34">
        <v>10</v>
      </c>
      <c r="H82" s="34">
        <v>2.6</v>
      </c>
      <c r="I82" s="34">
        <v>0</v>
      </c>
      <c r="J82" s="34">
        <f t="shared" si="4"/>
        <v>12.6</v>
      </c>
      <c r="K82" s="34">
        <v>52.52</v>
      </c>
      <c r="L82" s="34">
        <v>1.5</v>
      </c>
      <c r="M82" s="34">
        <f t="shared" si="5"/>
        <v>54.02</v>
      </c>
      <c r="N82" s="34">
        <v>5</v>
      </c>
      <c r="O82" s="34">
        <v>1.2</v>
      </c>
      <c r="P82" s="34">
        <v>0</v>
      </c>
      <c r="Q82" s="34">
        <f t="shared" si="6"/>
        <v>6.2</v>
      </c>
      <c r="R82" s="34">
        <f t="shared" si="7"/>
        <v>72.82</v>
      </c>
      <c r="S82" s="48" t="s">
        <v>329</v>
      </c>
      <c r="T82" s="20">
        <f>VLOOKUP(D82,[3]体侧合格!$C$2:$D$723,2,0)</f>
        <v>1</v>
      </c>
      <c r="U82" s="20" t="e">
        <f>VLOOKUP(D82,[3]挂科!$E$2:$F$304,2,0)</f>
        <v>#N/A</v>
      </c>
      <c r="V82" s="32" t="s">
        <v>63</v>
      </c>
    </row>
    <row r="83" s="9" customFormat="1" ht="14.25" spans="1:22">
      <c r="A83" s="22" t="s">
        <v>331</v>
      </c>
      <c r="B83" s="32" t="s">
        <v>196</v>
      </c>
      <c r="C83" s="106">
        <v>201628020210</v>
      </c>
      <c r="D83" s="32" t="s">
        <v>332</v>
      </c>
      <c r="E83" s="32" t="s">
        <v>27</v>
      </c>
      <c r="F83" s="32" t="s">
        <v>47</v>
      </c>
      <c r="G83" s="34">
        <v>10</v>
      </c>
      <c r="H83" s="34">
        <v>5.8</v>
      </c>
      <c r="I83" s="34">
        <v>0.1</v>
      </c>
      <c r="J83" s="34">
        <f t="shared" si="4"/>
        <v>15.7</v>
      </c>
      <c r="K83" s="34">
        <v>48.35</v>
      </c>
      <c r="L83" s="34">
        <v>2</v>
      </c>
      <c r="M83" s="34">
        <f t="shared" si="5"/>
        <v>50.35</v>
      </c>
      <c r="N83" s="34">
        <v>5</v>
      </c>
      <c r="O83" s="34">
        <v>1.7</v>
      </c>
      <c r="P83" s="34">
        <v>0</v>
      </c>
      <c r="Q83" s="34">
        <f t="shared" si="6"/>
        <v>6.7</v>
      </c>
      <c r="R83" s="34">
        <f t="shared" si="7"/>
        <v>72.75</v>
      </c>
      <c r="S83" s="48" t="s">
        <v>331</v>
      </c>
      <c r="T83" s="20">
        <f>VLOOKUP(D83,[3]体侧合格!$C$2:$D$723,2,0)</f>
        <v>1</v>
      </c>
      <c r="U83" s="20" t="e">
        <f>VLOOKUP(D83,[3]挂科!$E$2:$F$304,2,0)</f>
        <v>#N/A</v>
      </c>
      <c r="V83" s="32" t="s">
        <v>63</v>
      </c>
    </row>
    <row r="84" s="9" customFormat="1" ht="14.25" spans="1:22">
      <c r="A84" s="22" t="s">
        <v>333</v>
      </c>
      <c r="B84" s="32" t="s">
        <v>196</v>
      </c>
      <c r="C84" s="106">
        <v>201628020223</v>
      </c>
      <c r="D84" s="32" t="s">
        <v>334</v>
      </c>
      <c r="E84" s="32" t="s">
        <v>27</v>
      </c>
      <c r="F84" s="32" t="s">
        <v>47</v>
      </c>
      <c r="G84" s="34">
        <v>10</v>
      </c>
      <c r="H84" s="34">
        <v>1.7</v>
      </c>
      <c r="I84" s="34">
        <v>0</v>
      </c>
      <c r="J84" s="34">
        <f t="shared" si="4"/>
        <v>11.7</v>
      </c>
      <c r="K84" s="34">
        <v>53.95</v>
      </c>
      <c r="L84" s="34">
        <v>0</v>
      </c>
      <c r="M84" s="34">
        <f t="shared" si="5"/>
        <v>53.95</v>
      </c>
      <c r="N84" s="34">
        <v>5</v>
      </c>
      <c r="O84" s="34">
        <v>1.9</v>
      </c>
      <c r="P84" s="34">
        <v>0</v>
      </c>
      <c r="Q84" s="34">
        <f t="shared" si="6"/>
        <v>6.9</v>
      </c>
      <c r="R84" s="34">
        <f t="shared" si="7"/>
        <v>72.55</v>
      </c>
      <c r="S84" s="48" t="s">
        <v>333</v>
      </c>
      <c r="T84" s="20">
        <f>VLOOKUP(D84,[3]体侧合格!$C$2:$D$723,2,0)</f>
        <v>1</v>
      </c>
      <c r="U84" s="20" t="e">
        <f>VLOOKUP(D84,[3]挂科!$E$2:$F$304,2,0)</f>
        <v>#N/A</v>
      </c>
      <c r="V84" s="32" t="s">
        <v>63</v>
      </c>
    </row>
    <row r="85" s="9" customFormat="1" ht="14.25" spans="1:22">
      <c r="A85" s="22" t="s">
        <v>335</v>
      </c>
      <c r="B85" s="29" t="s">
        <v>207</v>
      </c>
      <c r="C85" s="105">
        <v>201628020525</v>
      </c>
      <c r="D85" s="29" t="s">
        <v>336</v>
      </c>
      <c r="E85" s="29" t="s">
        <v>27</v>
      </c>
      <c r="F85" s="29" t="s">
        <v>35</v>
      </c>
      <c r="G85" s="31">
        <v>10</v>
      </c>
      <c r="H85" s="31">
        <v>5</v>
      </c>
      <c r="I85" s="31">
        <v>0</v>
      </c>
      <c r="J85" s="31">
        <f t="shared" si="4"/>
        <v>15</v>
      </c>
      <c r="K85" s="31">
        <v>52.52</v>
      </c>
      <c r="L85" s="31">
        <v>0</v>
      </c>
      <c r="M85" s="43">
        <f t="shared" si="5"/>
        <v>52.52</v>
      </c>
      <c r="N85" s="31">
        <v>5</v>
      </c>
      <c r="O85" s="31">
        <v>0</v>
      </c>
      <c r="P85" s="31">
        <v>0</v>
      </c>
      <c r="Q85" s="31">
        <f t="shared" si="6"/>
        <v>5</v>
      </c>
      <c r="R85" s="31">
        <f t="shared" si="7"/>
        <v>72.52</v>
      </c>
      <c r="S85" s="48" t="s">
        <v>335</v>
      </c>
      <c r="T85" s="20" t="e">
        <f>VLOOKUP(D85,[3]体侧合格!$C$2:$D$723,2,0)</f>
        <v>#N/A</v>
      </c>
      <c r="U85" s="20" t="e">
        <f>VLOOKUP(D85,[3]挂科!$E$2:$F$304,2,0)</f>
        <v>#N/A</v>
      </c>
      <c r="V85" s="107"/>
    </row>
    <row r="86" s="9" customFormat="1" ht="14.25" spans="1:22">
      <c r="A86" s="22" t="s">
        <v>337</v>
      </c>
      <c r="B86" s="32" t="s">
        <v>215</v>
      </c>
      <c r="C86" s="106">
        <v>201628050225</v>
      </c>
      <c r="D86" s="32" t="s">
        <v>338</v>
      </c>
      <c r="E86" s="32" t="s">
        <v>31</v>
      </c>
      <c r="F86" s="32" t="s">
        <v>35</v>
      </c>
      <c r="G86" s="34">
        <v>10</v>
      </c>
      <c r="H86" s="34">
        <v>2.8</v>
      </c>
      <c r="I86" s="34">
        <v>0</v>
      </c>
      <c r="J86" s="34">
        <f t="shared" si="4"/>
        <v>12.8</v>
      </c>
      <c r="K86" s="34">
        <v>50.4545454545455</v>
      </c>
      <c r="L86" s="34">
        <v>3</v>
      </c>
      <c r="M86" s="34">
        <f t="shared" si="5"/>
        <v>53.4545454545455</v>
      </c>
      <c r="N86" s="34">
        <v>5</v>
      </c>
      <c r="O86" s="34">
        <v>1.2</v>
      </c>
      <c r="P86" s="34">
        <v>0</v>
      </c>
      <c r="Q86" s="34">
        <f t="shared" si="6"/>
        <v>6.2</v>
      </c>
      <c r="R86" s="34">
        <f t="shared" si="7"/>
        <v>72.4545454545455</v>
      </c>
      <c r="S86" s="48" t="s">
        <v>337</v>
      </c>
      <c r="T86" s="20">
        <f>VLOOKUP(D86,[2]体侧合格!$C$2:$D$723,2,0)</f>
        <v>1</v>
      </c>
      <c r="U86" s="20" t="e">
        <f>VLOOKUP(D86,[2]挂科!$E$2:$F$304,2,0)</f>
        <v>#N/A</v>
      </c>
      <c r="V86" s="32" t="s">
        <v>63</v>
      </c>
    </row>
    <row r="87" s="9" customFormat="1" ht="14.25" spans="1:22">
      <c r="A87" s="22" t="s">
        <v>339</v>
      </c>
      <c r="B87" s="32" t="s">
        <v>210</v>
      </c>
      <c r="C87" s="106">
        <v>201628050307</v>
      </c>
      <c r="D87" s="32" t="s">
        <v>340</v>
      </c>
      <c r="E87" s="32" t="s">
        <v>27</v>
      </c>
      <c r="F87" s="32" t="s">
        <v>35</v>
      </c>
      <c r="G87" s="34">
        <v>10</v>
      </c>
      <c r="H87" s="34">
        <v>3.55</v>
      </c>
      <c r="I87" s="34">
        <v>0</v>
      </c>
      <c r="J87" s="34">
        <f t="shared" si="4"/>
        <v>13.55</v>
      </c>
      <c r="K87" s="34">
        <v>51.2727272727273</v>
      </c>
      <c r="L87" s="34">
        <v>1</v>
      </c>
      <c r="M87" s="34">
        <f t="shared" si="5"/>
        <v>52.2727272727273</v>
      </c>
      <c r="N87" s="34">
        <v>5</v>
      </c>
      <c r="O87" s="34">
        <v>1.6</v>
      </c>
      <c r="P87" s="34">
        <v>0</v>
      </c>
      <c r="Q87" s="34">
        <f t="shared" si="6"/>
        <v>6.6</v>
      </c>
      <c r="R87" s="34">
        <f t="shared" si="7"/>
        <v>72.4227272727273</v>
      </c>
      <c r="S87" s="48" t="s">
        <v>339</v>
      </c>
      <c r="T87" s="20">
        <f>VLOOKUP(D87,[2]体侧合格!$C$2:$D$723,2,0)</f>
        <v>1</v>
      </c>
      <c r="U87" s="20" t="e">
        <f>VLOOKUP(D87,[2]挂科!$E$2:$F$304,2,0)</f>
        <v>#N/A</v>
      </c>
      <c r="V87" s="32" t="s">
        <v>63</v>
      </c>
    </row>
    <row r="88" s="9" customFormat="1" ht="14.25" spans="1:22">
      <c r="A88" s="22" t="s">
        <v>341</v>
      </c>
      <c r="B88" s="29" t="s">
        <v>215</v>
      </c>
      <c r="C88" s="105">
        <v>201628050223</v>
      </c>
      <c r="D88" s="29" t="s">
        <v>342</v>
      </c>
      <c r="E88" s="29" t="s">
        <v>27</v>
      </c>
      <c r="F88" s="29" t="s">
        <v>47</v>
      </c>
      <c r="G88" s="31">
        <v>10</v>
      </c>
      <c r="H88" s="31">
        <v>4</v>
      </c>
      <c r="I88" s="31">
        <v>0</v>
      </c>
      <c r="J88" s="31">
        <f t="shared" si="4"/>
        <v>14</v>
      </c>
      <c r="K88" s="31">
        <v>51.1363636363636</v>
      </c>
      <c r="L88" s="31">
        <v>0</v>
      </c>
      <c r="M88" s="43">
        <f t="shared" si="5"/>
        <v>51.1363636363636</v>
      </c>
      <c r="N88" s="31">
        <v>5</v>
      </c>
      <c r="O88" s="31">
        <v>2.2</v>
      </c>
      <c r="P88" s="31">
        <v>0</v>
      </c>
      <c r="Q88" s="31">
        <f t="shared" si="6"/>
        <v>7.2</v>
      </c>
      <c r="R88" s="31">
        <f t="shared" si="7"/>
        <v>72.3363636363636</v>
      </c>
      <c r="S88" s="48" t="s">
        <v>341</v>
      </c>
      <c r="T88" s="20" t="e">
        <f>VLOOKUP(D88,[2]体侧合格!$C$2:$D$723,2,0)</f>
        <v>#N/A</v>
      </c>
      <c r="U88" s="20" t="e">
        <f>VLOOKUP(D88,[2]挂科!$E$2:$F$304,2,0)</f>
        <v>#N/A</v>
      </c>
      <c r="V88" s="107"/>
    </row>
    <row r="89" s="9" customFormat="1" ht="14.25" spans="1:22">
      <c r="A89" s="22" t="s">
        <v>343</v>
      </c>
      <c r="B89" s="29" t="s">
        <v>159</v>
      </c>
      <c r="C89" s="105">
        <v>201628050127</v>
      </c>
      <c r="D89" s="29" t="s">
        <v>344</v>
      </c>
      <c r="E89" s="29" t="s">
        <v>27</v>
      </c>
      <c r="F89" s="29" t="s">
        <v>35</v>
      </c>
      <c r="G89" s="31">
        <v>10</v>
      </c>
      <c r="H89" s="31">
        <v>2.2</v>
      </c>
      <c r="I89" s="31">
        <v>0</v>
      </c>
      <c r="J89" s="31">
        <f t="shared" si="4"/>
        <v>12.2</v>
      </c>
      <c r="K89" s="31">
        <v>52.9090909090909</v>
      </c>
      <c r="L89" s="31">
        <v>1</v>
      </c>
      <c r="M89" s="43">
        <f t="shared" si="5"/>
        <v>53.9090909090909</v>
      </c>
      <c r="N89" s="31">
        <v>5</v>
      </c>
      <c r="O89" s="31">
        <v>1.2</v>
      </c>
      <c r="P89" s="31">
        <v>0</v>
      </c>
      <c r="Q89" s="31">
        <f t="shared" si="6"/>
        <v>6.2</v>
      </c>
      <c r="R89" s="31">
        <f t="shared" si="7"/>
        <v>72.3090909090909</v>
      </c>
      <c r="S89" s="48" t="s">
        <v>343</v>
      </c>
      <c r="T89" s="20" t="e">
        <f>VLOOKUP(D89,[2]体侧合格!$C$2:$D$723,2,0)</f>
        <v>#N/A</v>
      </c>
      <c r="U89" s="20" t="e">
        <f>VLOOKUP(D89,[2]挂科!$E$2:$F$304,2,0)</f>
        <v>#N/A</v>
      </c>
      <c r="V89" s="107"/>
    </row>
    <row r="90" s="9" customFormat="1" ht="14.25" spans="1:22">
      <c r="A90" s="22" t="s">
        <v>345</v>
      </c>
      <c r="B90" s="32" t="s">
        <v>169</v>
      </c>
      <c r="C90" s="106">
        <v>201628020826</v>
      </c>
      <c r="D90" s="32" t="s">
        <v>346</v>
      </c>
      <c r="E90" s="32" t="s">
        <v>27</v>
      </c>
      <c r="F90" s="32" t="s">
        <v>35</v>
      </c>
      <c r="G90" s="34">
        <v>10</v>
      </c>
      <c r="H90" s="34">
        <v>2.9</v>
      </c>
      <c r="I90" s="34">
        <v>0</v>
      </c>
      <c r="J90" s="34">
        <f t="shared" si="4"/>
        <v>12.9</v>
      </c>
      <c r="K90" s="34">
        <v>50.65</v>
      </c>
      <c r="L90" s="34">
        <v>2</v>
      </c>
      <c r="M90" s="34">
        <f t="shared" si="5"/>
        <v>52.65</v>
      </c>
      <c r="N90" s="34">
        <v>5</v>
      </c>
      <c r="O90" s="34">
        <v>1.6</v>
      </c>
      <c r="P90" s="34">
        <v>0</v>
      </c>
      <c r="Q90" s="34">
        <f t="shared" si="6"/>
        <v>6.6</v>
      </c>
      <c r="R90" s="34">
        <f t="shared" si="7"/>
        <v>72.15</v>
      </c>
      <c r="S90" s="48" t="s">
        <v>345</v>
      </c>
      <c r="T90" s="20">
        <f>VLOOKUP(D90,[3]体侧合格!$C$2:$D$723,2,0)</f>
        <v>1</v>
      </c>
      <c r="U90" s="20" t="e">
        <f>VLOOKUP(D90,[3]挂科!$E$2:$F$304,2,0)</f>
        <v>#N/A</v>
      </c>
      <c r="V90" s="32" t="s">
        <v>63</v>
      </c>
    </row>
    <row r="91" s="9" customFormat="1" ht="14.25" spans="1:22">
      <c r="A91" s="22" t="s">
        <v>347</v>
      </c>
      <c r="B91" s="32" t="s">
        <v>159</v>
      </c>
      <c r="C91" s="106">
        <v>201638010107</v>
      </c>
      <c r="D91" s="32" t="s">
        <v>348</v>
      </c>
      <c r="E91" s="32" t="s">
        <v>31</v>
      </c>
      <c r="F91" s="32" t="s">
        <v>35</v>
      </c>
      <c r="G91" s="34">
        <v>10</v>
      </c>
      <c r="H91" s="34">
        <v>6.3</v>
      </c>
      <c r="I91" s="34">
        <v>0</v>
      </c>
      <c r="J91" s="34">
        <f t="shared" si="4"/>
        <v>16.3</v>
      </c>
      <c r="K91" s="34">
        <v>46.2272727272727</v>
      </c>
      <c r="L91" s="34">
        <v>3</v>
      </c>
      <c r="M91" s="34">
        <f t="shared" si="5"/>
        <v>49.2272727272727</v>
      </c>
      <c r="N91" s="34">
        <v>5</v>
      </c>
      <c r="O91" s="34">
        <v>1.4</v>
      </c>
      <c r="P91" s="34">
        <v>0</v>
      </c>
      <c r="Q91" s="34">
        <f t="shared" si="6"/>
        <v>6.4</v>
      </c>
      <c r="R91" s="34">
        <f t="shared" si="7"/>
        <v>71.9272727272727</v>
      </c>
      <c r="S91" s="48" t="s">
        <v>347</v>
      </c>
      <c r="T91" s="20">
        <f>VLOOKUP(D91,[2]体侧合格!$C$2:$D$723,2,0)</f>
        <v>1</v>
      </c>
      <c r="U91" s="20" t="e">
        <f>VLOOKUP(D91,[2]挂科!$E$2:$F$304,2,0)</f>
        <v>#N/A</v>
      </c>
      <c r="V91" s="32" t="s">
        <v>63</v>
      </c>
    </row>
    <row r="92" s="9" customFormat="1" ht="14.25" spans="1:22">
      <c r="A92" s="22" t="s">
        <v>349</v>
      </c>
      <c r="B92" s="32" t="s">
        <v>172</v>
      </c>
      <c r="C92" s="106">
        <v>201628080213</v>
      </c>
      <c r="D92" s="32" t="s">
        <v>350</v>
      </c>
      <c r="E92" s="32" t="s">
        <v>31</v>
      </c>
      <c r="F92" s="32" t="s">
        <v>47</v>
      </c>
      <c r="G92" s="34">
        <v>10</v>
      </c>
      <c r="H92" s="34">
        <v>2</v>
      </c>
      <c r="I92" s="34">
        <v>0</v>
      </c>
      <c r="J92" s="34">
        <f t="shared" si="4"/>
        <v>12</v>
      </c>
      <c r="K92" s="34">
        <v>53.9130434782609</v>
      </c>
      <c r="L92" s="34">
        <v>0</v>
      </c>
      <c r="M92" s="34">
        <f t="shared" si="5"/>
        <v>53.9130434782609</v>
      </c>
      <c r="N92" s="34">
        <v>5</v>
      </c>
      <c r="O92" s="34">
        <v>1</v>
      </c>
      <c r="P92" s="34">
        <v>0</v>
      </c>
      <c r="Q92" s="34">
        <f t="shared" si="6"/>
        <v>6</v>
      </c>
      <c r="R92" s="34">
        <f t="shared" si="7"/>
        <v>71.9130434782609</v>
      </c>
      <c r="S92" s="48" t="s">
        <v>349</v>
      </c>
      <c r="T92" s="20">
        <f>VLOOKUP(D92,[2]体侧合格!$C$2:$D$723,2,0)</f>
        <v>1</v>
      </c>
      <c r="U92" s="20" t="e">
        <f>VLOOKUP(D92,[2]挂科!$E$2:$F$304,2,0)</f>
        <v>#N/A</v>
      </c>
      <c r="V92" s="32" t="s">
        <v>63</v>
      </c>
    </row>
    <row r="93" s="9" customFormat="1" ht="14.25" spans="1:22">
      <c r="A93" s="22" t="s">
        <v>351</v>
      </c>
      <c r="B93" s="32" t="s">
        <v>169</v>
      </c>
      <c r="C93" s="106">
        <v>201628020806</v>
      </c>
      <c r="D93" s="32" t="s">
        <v>352</v>
      </c>
      <c r="E93" s="32" t="s">
        <v>27</v>
      </c>
      <c r="F93" s="32" t="s">
        <v>47</v>
      </c>
      <c r="G93" s="34">
        <v>10</v>
      </c>
      <c r="H93" s="34">
        <v>2.25</v>
      </c>
      <c r="I93" s="34">
        <v>0</v>
      </c>
      <c r="J93" s="34">
        <f t="shared" si="4"/>
        <v>12.25</v>
      </c>
      <c r="K93" s="34">
        <v>51.63</v>
      </c>
      <c r="L93" s="34">
        <v>0</v>
      </c>
      <c r="M93" s="34">
        <f t="shared" si="5"/>
        <v>51.63</v>
      </c>
      <c r="N93" s="34">
        <v>5</v>
      </c>
      <c r="O93" s="34">
        <v>2.9</v>
      </c>
      <c r="P93" s="34">
        <v>0</v>
      </c>
      <c r="Q93" s="34">
        <f t="shared" si="6"/>
        <v>7.9</v>
      </c>
      <c r="R93" s="34">
        <f t="shared" si="7"/>
        <v>71.78</v>
      </c>
      <c r="S93" s="48" t="s">
        <v>351</v>
      </c>
      <c r="T93" s="20">
        <f>VLOOKUP(D93,[3]体侧合格!$C$2:$D$723,2,0)</f>
        <v>1</v>
      </c>
      <c r="U93" s="20" t="e">
        <f>VLOOKUP(D93,[3]挂科!$E$2:$F$304,2,0)</f>
        <v>#N/A</v>
      </c>
      <c r="V93" s="32" t="s">
        <v>63</v>
      </c>
    </row>
    <row r="94" s="9" customFormat="1" ht="14.25" spans="1:22">
      <c r="A94" s="22" t="s">
        <v>353</v>
      </c>
      <c r="B94" s="32" t="s">
        <v>207</v>
      </c>
      <c r="C94" s="106">
        <v>201628020519</v>
      </c>
      <c r="D94" s="32" t="s">
        <v>354</v>
      </c>
      <c r="E94" s="32" t="s">
        <v>27</v>
      </c>
      <c r="F94" s="32" t="s">
        <v>35</v>
      </c>
      <c r="G94" s="34">
        <v>10</v>
      </c>
      <c r="H94" s="34">
        <v>3.7</v>
      </c>
      <c r="I94" s="34">
        <v>0</v>
      </c>
      <c r="J94" s="34">
        <f t="shared" si="4"/>
        <v>13.7</v>
      </c>
      <c r="K94" s="34">
        <v>49.92</v>
      </c>
      <c r="L94" s="34">
        <v>0</v>
      </c>
      <c r="M94" s="34">
        <f t="shared" si="5"/>
        <v>49.92</v>
      </c>
      <c r="N94" s="34">
        <v>5</v>
      </c>
      <c r="O94" s="34">
        <v>2.8</v>
      </c>
      <c r="P94" s="34">
        <v>0</v>
      </c>
      <c r="Q94" s="34">
        <f t="shared" si="6"/>
        <v>7.8</v>
      </c>
      <c r="R94" s="34">
        <f t="shared" si="7"/>
        <v>71.42</v>
      </c>
      <c r="S94" s="48" t="s">
        <v>353</v>
      </c>
      <c r="T94" s="20">
        <f>VLOOKUP(D94,[3]体侧合格!$C$2:$D$723,2,0)</f>
        <v>1</v>
      </c>
      <c r="U94" s="20" t="e">
        <f>VLOOKUP(D94,[3]挂科!$E$2:$F$304,2,0)</f>
        <v>#N/A</v>
      </c>
      <c r="V94" s="32" t="s">
        <v>63</v>
      </c>
    </row>
    <row r="95" s="9" customFormat="1" ht="14.25" spans="1:22">
      <c r="A95" s="22" t="s">
        <v>355</v>
      </c>
      <c r="B95" s="32" t="s">
        <v>250</v>
      </c>
      <c r="C95" s="106">
        <v>201628020129</v>
      </c>
      <c r="D95" s="32" t="s">
        <v>356</v>
      </c>
      <c r="E95" s="32" t="s">
        <v>27</v>
      </c>
      <c r="F95" s="32" t="s">
        <v>35</v>
      </c>
      <c r="G95" s="34">
        <v>10</v>
      </c>
      <c r="H95" s="34">
        <v>4.1</v>
      </c>
      <c r="I95" s="34">
        <v>0</v>
      </c>
      <c r="J95" s="34">
        <f t="shared" si="4"/>
        <v>14.1</v>
      </c>
      <c r="K95" s="34">
        <v>48.2</v>
      </c>
      <c r="L95" s="34">
        <v>2</v>
      </c>
      <c r="M95" s="34">
        <f t="shared" si="5"/>
        <v>50.2</v>
      </c>
      <c r="N95" s="34">
        <v>5</v>
      </c>
      <c r="O95" s="34">
        <v>2</v>
      </c>
      <c r="P95" s="34">
        <v>0</v>
      </c>
      <c r="Q95" s="34">
        <f t="shared" si="6"/>
        <v>7</v>
      </c>
      <c r="R95" s="34">
        <f t="shared" si="7"/>
        <v>71.3</v>
      </c>
      <c r="S95" s="48" t="s">
        <v>355</v>
      </c>
      <c r="T95" s="20">
        <f>VLOOKUP(D95,[3]体侧合格!$C$2:$D$723,2,0)</f>
        <v>1</v>
      </c>
      <c r="U95" s="20" t="e">
        <f>VLOOKUP(D95,[3]挂科!$E$2:$F$304,2,0)</f>
        <v>#N/A</v>
      </c>
      <c r="V95" s="32" t="s">
        <v>63</v>
      </c>
    </row>
    <row r="96" s="9" customFormat="1" ht="14.25" spans="1:22">
      <c r="A96" s="22" t="s">
        <v>357</v>
      </c>
      <c r="B96" s="32" t="s">
        <v>172</v>
      </c>
      <c r="C96" s="106">
        <v>201522010516</v>
      </c>
      <c r="D96" s="32" t="s">
        <v>358</v>
      </c>
      <c r="E96" s="32" t="s">
        <v>27</v>
      </c>
      <c r="F96" s="32" t="s">
        <v>35</v>
      </c>
      <c r="G96" s="34">
        <v>10</v>
      </c>
      <c r="H96" s="34">
        <v>1.7</v>
      </c>
      <c r="I96" s="34">
        <v>0</v>
      </c>
      <c r="J96" s="34">
        <f t="shared" si="4"/>
        <v>11.7</v>
      </c>
      <c r="K96" s="34">
        <v>51.8840579710145</v>
      </c>
      <c r="L96" s="34">
        <v>0</v>
      </c>
      <c r="M96" s="34">
        <f t="shared" si="5"/>
        <v>51.8840579710145</v>
      </c>
      <c r="N96" s="34">
        <v>5</v>
      </c>
      <c r="O96" s="34">
        <v>2.7</v>
      </c>
      <c r="P96" s="34">
        <v>0</v>
      </c>
      <c r="Q96" s="34">
        <f t="shared" si="6"/>
        <v>7.7</v>
      </c>
      <c r="R96" s="34">
        <f t="shared" si="7"/>
        <v>71.2840579710145</v>
      </c>
      <c r="S96" s="48" t="s">
        <v>357</v>
      </c>
      <c r="T96" s="20">
        <f>VLOOKUP(D96,[2]体侧合格!$C$2:$D$723,2,0)</f>
        <v>1</v>
      </c>
      <c r="U96" s="20" t="e">
        <f>VLOOKUP(D96,[2]挂科!$E$2:$F$304,2,0)</f>
        <v>#N/A</v>
      </c>
      <c r="V96" s="32" t="s">
        <v>63</v>
      </c>
    </row>
    <row r="97" s="9" customFormat="1" ht="14.25" spans="1:22">
      <c r="A97" s="22" t="s">
        <v>359</v>
      </c>
      <c r="B97" s="29" t="s">
        <v>165</v>
      </c>
      <c r="C97" s="105">
        <v>201628080115</v>
      </c>
      <c r="D97" s="29" t="s">
        <v>360</v>
      </c>
      <c r="E97" s="29" t="s">
        <v>27</v>
      </c>
      <c r="F97" s="29" t="s">
        <v>35</v>
      </c>
      <c r="G97" s="31">
        <v>10</v>
      </c>
      <c r="H97" s="31">
        <v>4.15</v>
      </c>
      <c r="I97" s="31">
        <v>0</v>
      </c>
      <c r="J97" s="31">
        <f t="shared" si="4"/>
        <v>14.15</v>
      </c>
      <c r="K97" s="31">
        <v>50.8695652173913</v>
      </c>
      <c r="L97" s="31">
        <v>0.25</v>
      </c>
      <c r="M97" s="43">
        <f t="shared" si="5"/>
        <v>51.1195652173913</v>
      </c>
      <c r="N97" s="31">
        <v>5</v>
      </c>
      <c r="O97" s="31">
        <v>1</v>
      </c>
      <c r="P97" s="31">
        <v>0</v>
      </c>
      <c r="Q97" s="31">
        <f t="shared" si="6"/>
        <v>6</v>
      </c>
      <c r="R97" s="31">
        <f t="shared" si="7"/>
        <v>71.2695652173913</v>
      </c>
      <c r="S97" s="48" t="s">
        <v>359</v>
      </c>
      <c r="T97" s="20" t="e">
        <f>VLOOKUP(D97,[2]体侧合格!$C$2:$D$723,2,0)</f>
        <v>#N/A</v>
      </c>
      <c r="U97" s="20" t="e">
        <f>VLOOKUP(D97,[2]挂科!$E$2:$F$304,2,0)</f>
        <v>#N/A</v>
      </c>
      <c r="V97" s="107"/>
    </row>
    <row r="98" s="9" customFormat="1" ht="14.25" spans="1:22">
      <c r="A98" s="22" t="s">
        <v>361</v>
      </c>
      <c r="B98" s="32" t="s">
        <v>207</v>
      </c>
      <c r="C98" s="106">
        <v>201628020523</v>
      </c>
      <c r="D98" s="32" t="s">
        <v>362</v>
      </c>
      <c r="E98" s="32" t="s">
        <v>27</v>
      </c>
      <c r="F98" s="32" t="s">
        <v>35</v>
      </c>
      <c r="G98" s="34">
        <v>10</v>
      </c>
      <c r="H98" s="34">
        <v>1.5</v>
      </c>
      <c r="I98" s="34">
        <v>0</v>
      </c>
      <c r="J98" s="34">
        <f t="shared" si="4"/>
        <v>11.5</v>
      </c>
      <c r="K98" s="34">
        <v>53.67</v>
      </c>
      <c r="L98" s="34">
        <v>1</v>
      </c>
      <c r="M98" s="34">
        <f t="shared" si="5"/>
        <v>54.67</v>
      </c>
      <c r="N98" s="34">
        <v>5</v>
      </c>
      <c r="O98" s="34">
        <v>0</v>
      </c>
      <c r="P98" s="34">
        <v>0</v>
      </c>
      <c r="Q98" s="34">
        <f t="shared" si="6"/>
        <v>5</v>
      </c>
      <c r="R98" s="34">
        <f t="shared" si="7"/>
        <v>71.17</v>
      </c>
      <c r="S98" s="48" t="s">
        <v>361</v>
      </c>
      <c r="T98" s="20">
        <f>VLOOKUP(D98,[3]体侧合格!$C$2:$D$723,2,0)</f>
        <v>1</v>
      </c>
      <c r="U98" s="20" t="e">
        <f>VLOOKUP(D98,[3]挂科!$E$2:$F$304,2,0)</f>
        <v>#N/A</v>
      </c>
      <c r="V98" s="32" t="s">
        <v>63</v>
      </c>
    </row>
    <row r="99" s="9" customFormat="1" ht="14.25" spans="1:22">
      <c r="A99" s="22" t="s">
        <v>363</v>
      </c>
      <c r="B99" s="32" t="s">
        <v>159</v>
      </c>
      <c r="C99" s="106">
        <v>201638010117</v>
      </c>
      <c r="D99" s="32" t="s">
        <v>364</v>
      </c>
      <c r="E99" s="32" t="s">
        <v>31</v>
      </c>
      <c r="F99" s="32" t="s">
        <v>35</v>
      </c>
      <c r="G99" s="34">
        <v>10</v>
      </c>
      <c r="H99" s="34">
        <v>2</v>
      </c>
      <c r="I99" s="34">
        <v>0</v>
      </c>
      <c r="J99" s="34">
        <f t="shared" si="4"/>
        <v>12</v>
      </c>
      <c r="K99" s="34">
        <v>52.3636363636364</v>
      </c>
      <c r="L99" s="34">
        <v>0</v>
      </c>
      <c r="M99" s="34">
        <f t="shared" si="5"/>
        <v>52.3636363636364</v>
      </c>
      <c r="N99" s="34">
        <v>5</v>
      </c>
      <c r="O99" s="34">
        <v>1.5</v>
      </c>
      <c r="P99" s="34">
        <v>0</v>
      </c>
      <c r="Q99" s="34">
        <f t="shared" si="6"/>
        <v>6.5</v>
      </c>
      <c r="R99" s="34">
        <f t="shared" si="7"/>
        <v>70.8636363636363</v>
      </c>
      <c r="S99" s="48" t="s">
        <v>363</v>
      </c>
      <c r="T99" s="20">
        <f>VLOOKUP(D99,[2]体侧合格!$C$2:$D$723,2,0)</f>
        <v>1</v>
      </c>
      <c r="U99" s="20" t="e">
        <f>VLOOKUP(D99,[2]挂科!$E$2:$F$304,2,0)</f>
        <v>#N/A</v>
      </c>
      <c r="V99" s="32" t="s">
        <v>63</v>
      </c>
    </row>
    <row r="100" s="9" customFormat="1" ht="14.25" spans="1:22">
      <c r="A100" s="22" t="s">
        <v>365</v>
      </c>
      <c r="B100" s="29" t="s">
        <v>165</v>
      </c>
      <c r="C100" s="105">
        <v>201628080113</v>
      </c>
      <c r="D100" s="29" t="s">
        <v>366</v>
      </c>
      <c r="E100" s="29" t="s">
        <v>31</v>
      </c>
      <c r="F100" s="29" t="s">
        <v>47</v>
      </c>
      <c r="G100" s="31">
        <v>10</v>
      </c>
      <c r="H100" s="31">
        <v>1.1</v>
      </c>
      <c r="I100" s="31">
        <v>0</v>
      </c>
      <c r="J100" s="31">
        <f t="shared" si="4"/>
        <v>11.1</v>
      </c>
      <c r="K100" s="31">
        <v>52.7536231884058</v>
      </c>
      <c r="L100" s="31">
        <v>1</v>
      </c>
      <c r="M100" s="43">
        <f t="shared" si="5"/>
        <v>53.7536231884058</v>
      </c>
      <c r="N100" s="31">
        <v>5</v>
      </c>
      <c r="O100" s="31">
        <v>1</v>
      </c>
      <c r="P100" s="31">
        <v>0</v>
      </c>
      <c r="Q100" s="31">
        <f t="shared" si="6"/>
        <v>6</v>
      </c>
      <c r="R100" s="31">
        <f t="shared" si="7"/>
        <v>70.8536231884058</v>
      </c>
      <c r="S100" s="48" t="s">
        <v>365</v>
      </c>
      <c r="T100" s="20" t="e">
        <f>VLOOKUP(D100,[2]体侧合格!$C$2:$D$723,2,0)</f>
        <v>#N/A</v>
      </c>
      <c r="U100" s="20" t="e">
        <f>VLOOKUP(D100,[2]挂科!$E$2:$F$304,2,0)</f>
        <v>#N/A</v>
      </c>
      <c r="V100" s="107"/>
    </row>
    <row r="101" s="9" customFormat="1" ht="14.25" spans="1:22">
      <c r="A101" s="22" t="s">
        <v>367</v>
      </c>
      <c r="B101" s="29" t="s">
        <v>172</v>
      </c>
      <c r="C101" s="105">
        <v>201615100120</v>
      </c>
      <c r="D101" s="29" t="s">
        <v>368</v>
      </c>
      <c r="E101" s="29" t="s">
        <v>27</v>
      </c>
      <c r="F101" s="29" t="s">
        <v>35</v>
      </c>
      <c r="G101" s="31">
        <v>10</v>
      </c>
      <c r="H101" s="31">
        <v>0</v>
      </c>
      <c r="I101" s="31">
        <v>0</v>
      </c>
      <c r="J101" s="31">
        <f t="shared" si="4"/>
        <v>10</v>
      </c>
      <c r="K101" s="31">
        <v>55.7971014492754</v>
      </c>
      <c r="L101" s="31">
        <v>0</v>
      </c>
      <c r="M101" s="43">
        <f t="shared" si="5"/>
        <v>55.7971014492754</v>
      </c>
      <c r="N101" s="31">
        <v>5</v>
      </c>
      <c r="O101" s="31">
        <v>0</v>
      </c>
      <c r="P101" s="31">
        <v>0</v>
      </c>
      <c r="Q101" s="31">
        <f t="shared" si="6"/>
        <v>5</v>
      </c>
      <c r="R101" s="31">
        <f t="shared" si="7"/>
        <v>70.7971014492754</v>
      </c>
      <c r="S101" s="48" t="s">
        <v>367</v>
      </c>
      <c r="T101" s="20" t="e">
        <f>VLOOKUP(D101,[2]体侧合格!$C$2:$D$723,2,0)</f>
        <v>#N/A</v>
      </c>
      <c r="U101" s="20" t="e">
        <f>VLOOKUP(D101,[2]挂科!$E$2:$F$304,2,0)</f>
        <v>#N/A</v>
      </c>
      <c r="V101" s="107"/>
    </row>
    <row r="102" s="9" customFormat="1" ht="14.25" spans="1:22">
      <c r="A102" s="22" t="s">
        <v>369</v>
      </c>
      <c r="B102" s="32" t="s">
        <v>165</v>
      </c>
      <c r="C102" s="106">
        <v>201628080127</v>
      </c>
      <c r="D102" s="32" t="s">
        <v>370</v>
      </c>
      <c r="E102" s="32" t="s">
        <v>27</v>
      </c>
      <c r="F102" s="32" t="s">
        <v>35</v>
      </c>
      <c r="G102" s="34">
        <v>10</v>
      </c>
      <c r="H102" s="34">
        <v>2.8</v>
      </c>
      <c r="I102" s="34">
        <v>0</v>
      </c>
      <c r="J102" s="34">
        <f t="shared" si="4"/>
        <v>12.8</v>
      </c>
      <c r="K102" s="34">
        <v>51.0144927536232</v>
      </c>
      <c r="L102" s="34">
        <v>0.2</v>
      </c>
      <c r="M102" s="34">
        <f t="shared" si="5"/>
        <v>51.2144927536232</v>
      </c>
      <c r="N102" s="34">
        <v>5</v>
      </c>
      <c r="O102" s="34">
        <v>1.7</v>
      </c>
      <c r="P102" s="34">
        <v>0</v>
      </c>
      <c r="Q102" s="34">
        <f t="shared" si="6"/>
        <v>6.7</v>
      </c>
      <c r="R102" s="34">
        <f t="shared" si="7"/>
        <v>70.7144927536232</v>
      </c>
      <c r="S102" s="48" t="s">
        <v>369</v>
      </c>
      <c r="T102" s="20">
        <f>VLOOKUP(D102,[2]体侧合格!$C$2:$D$723,2,0)</f>
        <v>1</v>
      </c>
      <c r="U102" s="20" t="e">
        <f>VLOOKUP(D102,[2]挂科!$E$2:$F$304,2,0)</f>
        <v>#N/A</v>
      </c>
      <c r="V102" s="32" t="s">
        <v>63</v>
      </c>
    </row>
    <row r="103" s="9" customFormat="1" ht="14.25" spans="1:22">
      <c r="A103" s="22" t="s">
        <v>371</v>
      </c>
      <c r="B103" s="29" t="s">
        <v>187</v>
      </c>
      <c r="C103" s="105">
        <v>201628020618</v>
      </c>
      <c r="D103" s="29" t="s">
        <v>372</v>
      </c>
      <c r="E103" s="29" t="s">
        <v>27</v>
      </c>
      <c r="F103" s="29" t="s">
        <v>35</v>
      </c>
      <c r="G103" s="31">
        <v>10</v>
      </c>
      <c r="H103" s="31">
        <v>0</v>
      </c>
      <c r="I103" s="31">
        <v>0</v>
      </c>
      <c r="J103" s="31">
        <f t="shared" si="4"/>
        <v>10</v>
      </c>
      <c r="K103" s="31">
        <v>55.67</v>
      </c>
      <c r="L103" s="31">
        <v>0</v>
      </c>
      <c r="M103" s="43">
        <f t="shared" si="5"/>
        <v>55.67</v>
      </c>
      <c r="N103" s="31">
        <v>5</v>
      </c>
      <c r="O103" s="31">
        <v>0</v>
      </c>
      <c r="P103" s="31">
        <v>0</v>
      </c>
      <c r="Q103" s="31">
        <f t="shared" si="6"/>
        <v>5</v>
      </c>
      <c r="R103" s="31">
        <f t="shared" si="7"/>
        <v>70.67</v>
      </c>
      <c r="S103" s="48" t="s">
        <v>371</v>
      </c>
      <c r="T103" s="20" t="e">
        <f>VLOOKUP(D103,[3]体侧合格!$C$2:$D$723,2,0)</f>
        <v>#N/A</v>
      </c>
      <c r="U103" s="20" t="e">
        <f>VLOOKUP(D103,[3]挂科!$E$2:$F$304,2,0)</f>
        <v>#N/A</v>
      </c>
      <c r="V103" s="107"/>
    </row>
    <row r="104" s="9" customFormat="1" ht="14.25" spans="1:22">
      <c r="A104" s="22" t="s">
        <v>373</v>
      </c>
      <c r="B104" s="29" t="s">
        <v>215</v>
      </c>
      <c r="C104" s="105">
        <v>201628050218</v>
      </c>
      <c r="D104" s="29" t="s">
        <v>374</v>
      </c>
      <c r="E104" s="29" t="s">
        <v>27</v>
      </c>
      <c r="F104" s="29" t="s">
        <v>35</v>
      </c>
      <c r="G104" s="31">
        <v>10</v>
      </c>
      <c r="H104" s="31">
        <v>4.1</v>
      </c>
      <c r="I104" s="31">
        <v>0</v>
      </c>
      <c r="J104" s="31">
        <f t="shared" si="4"/>
        <v>14.1</v>
      </c>
      <c r="K104" s="31">
        <v>50.0454545454545</v>
      </c>
      <c r="L104" s="31">
        <v>0</v>
      </c>
      <c r="M104" s="43">
        <f t="shared" si="5"/>
        <v>50.0454545454545</v>
      </c>
      <c r="N104" s="31">
        <v>5</v>
      </c>
      <c r="O104" s="31">
        <v>1.4</v>
      </c>
      <c r="P104" s="31">
        <v>0</v>
      </c>
      <c r="Q104" s="31">
        <f t="shared" si="6"/>
        <v>6.4</v>
      </c>
      <c r="R104" s="31">
        <f t="shared" si="7"/>
        <v>70.5454545454545</v>
      </c>
      <c r="S104" s="48" t="s">
        <v>373</v>
      </c>
      <c r="T104" s="20" t="e">
        <f>VLOOKUP(D104,[2]体侧合格!$C$2:$D$723,2,0)</f>
        <v>#N/A</v>
      </c>
      <c r="U104" s="20" t="e">
        <f>VLOOKUP(D104,[2]挂科!$E$2:$F$304,2,0)</f>
        <v>#N/A</v>
      </c>
      <c r="V104" s="107"/>
    </row>
    <row r="105" s="9" customFormat="1" ht="14.25" spans="1:22">
      <c r="A105" s="22" t="s">
        <v>375</v>
      </c>
      <c r="B105" s="29" t="s">
        <v>159</v>
      </c>
      <c r="C105" s="105">
        <v>201628050125</v>
      </c>
      <c r="D105" s="29" t="s">
        <v>376</v>
      </c>
      <c r="E105" s="29" t="s">
        <v>27</v>
      </c>
      <c r="F105" s="29" t="s">
        <v>35</v>
      </c>
      <c r="G105" s="31">
        <v>10</v>
      </c>
      <c r="H105" s="31">
        <v>2.45</v>
      </c>
      <c r="I105" s="31">
        <v>0</v>
      </c>
      <c r="J105" s="31">
        <f t="shared" si="4"/>
        <v>12.45</v>
      </c>
      <c r="K105" s="31">
        <v>49.7727272727273</v>
      </c>
      <c r="L105" s="31">
        <v>2</v>
      </c>
      <c r="M105" s="43">
        <f t="shared" si="5"/>
        <v>51.7727272727273</v>
      </c>
      <c r="N105" s="31">
        <v>5</v>
      </c>
      <c r="O105" s="31">
        <v>1.2</v>
      </c>
      <c r="P105" s="31">
        <v>0</v>
      </c>
      <c r="Q105" s="31">
        <f t="shared" si="6"/>
        <v>6.2</v>
      </c>
      <c r="R105" s="31">
        <f t="shared" si="7"/>
        <v>70.4227272727273</v>
      </c>
      <c r="S105" s="48" t="s">
        <v>375</v>
      </c>
      <c r="T105" s="20" t="e">
        <f>VLOOKUP(D105,[2]体侧合格!$C$2:$D$723,2,0)</f>
        <v>#N/A</v>
      </c>
      <c r="U105" s="20" t="e">
        <f>VLOOKUP(D105,[2]挂科!$E$2:$F$304,2,0)</f>
        <v>#N/A</v>
      </c>
      <c r="V105" s="107"/>
    </row>
    <row r="106" s="9" customFormat="1" ht="14.25" spans="1:22">
      <c r="A106" s="22" t="s">
        <v>377</v>
      </c>
      <c r="B106" s="29" t="s">
        <v>196</v>
      </c>
      <c r="C106" s="105">
        <v>201628020208</v>
      </c>
      <c r="D106" s="29" t="s">
        <v>378</v>
      </c>
      <c r="E106" s="29" t="s">
        <v>27</v>
      </c>
      <c r="F106" s="29" t="s">
        <v>84</v>
      </c>
      <c r="G106" s="31">
        <v>10</v>
      </c>
      <c r="H106" s="31">
        <v>0.5</v>
      </c>
      <c r="I106" s="31">
        <v>0</v>
      </c>
      <c r="J106" s="31">
        <f t="shared" si="4"/>
        <v>10.5</v>
      </c>
      <c r="K106" s="31">
        <v>53.79</v>
      </c>
      <c r="L106" s="31">
        <v>1</v>
      </c>
      <c r="M106" s="43">
        <f t="shared" si="5"/>
        <v>54.79</v>
      </c>
      <c r="N106" s="31">
        <v>5</v>
      </c>
      <c r="O106" s="31">
        <v>0</v>
      </c>
      <c r="P106" s="31">
        <v>0</v>
      </c>
      <c r="Q106" s="31">
        <f t="shared" si="6"/>
        <v>5</v>
      </c>
      <c r="R106" s="31">
        <f t="shared" si="7"/>
        <v>70.29</v>
      </c>
      <c r="S106" s="48" t="s">
        <v>377</v>
      </c>
      <c r="T106" s="20" t="e">
        <f>VLOOKUP(D106,[3]体侧合格!$C$2:$D$723,2,0)</f>
        <v>#N/A</v>
      </c>
      <c r="U106" s="20" t="e">
        <f>VLOOKUP(D106,[3]挂科!$E$2:$F$304,2,0)</f>
        <v>#N/A</v>
      </c>
      <c r="V106" s="107"/>
    </row>
    <row r="107" s="9" customFormat="1" ht="14.25" spans="1:22">
      <c r="A107" s="22" t="s">
        <v>379</v>
      </c>
      <c r="B107" s="29" t="s">
        <v>162</v>
      </c>
      <c r="C107" s="105">
        <v>201628020301</v>
      </c>
      <c r="D107" s="29" t="s">
        <v>380</v>
      </c>
      <c r="E107" s="29" t="s">
        <v>27</v>
      </c>
      <c r="F107" s="29" t="s">
        <v>47</v>
      </c>
      <c r="G107" s="31">
        <v>10</v>
      </c>
      <c r="H107" s="31">
        <v>0</v>
      </c>
      <c r="I107" s="31">
        <v>0</v>
      </c>
      <c r="J107" s="31">
        <f t="shared" si="4"/>
        <v>10</v>
      </c>
      <c r="K107" s="31">
        <v>55.25</v>
      </c>
      <c r="L107" s="31">
        <v>0</v>
      </c>
      <c r="M107" s="43">
        <f t="shared" si="5"/>
        <v>55.25</v>
      </c>
      <c r="N107" s="31">
        <v>5</v>
      </c>
      <c r="O107" s="31">
        <v>0</v>
      </c>
      <c r="P107" s="31">
        <v>0</v>
      </c>
      <c r="Q107" s="31">
        <f t="shared" si="6"/>
        <v>5</v>
      </c>
      <c r="R107" s="31">
        <f t="shared" si="7"/>
        <v>70.25</v>
      </c>
      <c r="S107" s="48" t="s">
        <v>379</v>
      </c>
      <c r="T107" s="20" t="e">
        <f>VLOOKUP(D107,[4]体侧合格!$C$2:$D$723,2,0)</f>
        <v>#N/A</v>
      </c>
      <c r="U107" s="20" t="e">
        <f>VLOOKUP(D107,[4]挂科!$E$2:$F$304,2,0)</f>
        <v>#N/A</v>
      </c>
      <c r="V107" s="107"/>
    </row>
    <row r="108" s="9" customFormat="1" ht="14.25" spans="1:22">
      <c r="A108" s="22" t="s">
        <v>381</v>
      </c>
      <c r="B108" s="29" t="s">
        <v>165</v>
      </c>
      <c r="C108" s="105" t="s">
        <v>382</v>
      </c>
      <c r="D108" s="29" t="s">
        <v>383</v>
      </c>
      <c r="E108" s="29" t="s">
        <v>27</v>
      </c>
      <c r="F108" s="29" t="s">
        <v>35</v>
      </c>
      <c r="G108" s="31">
        <v>10</v>
      </c>
      <c r="H108" s="31">
        <v>0</v>
      </c>
      <c r="I108" s="31">
        <v>0</v>
      </c>
      <c r="J108" s="31">
        <f t="shared" si="4"/>
        <v>10</v>
      </c>
      <c r="K108" s="31">
        <v>55.2173913043478</v>
      </c>
      <c r="L108" s="31">
        <v>0</v>
      </c>
      <c r="M108" s="43">
        <f t="shared" si="5"/>
        <v>55.2173913043478</v>
      </c>
      <c r="N108" s="31">
        <v>5</v>
      </c>
      <c r="O108" s="31">
        <v>0</v>
      </c>
      <c r="P108" s="31">
        <v>0</v>
      </c>
      <c r="Q108" s="31">
        <f t="shared" si="6"/>
        <v>5</v>
      </c>
      <c r="R108" s="31">
        <f t="shared" si="7"/>
        <v>70.2173913043478</v>
      </c>
      <c r="S108" s="48" t="s">
        <v>381</v>
      </c>
      <c r="T108" s="20" t="e">
        <f>VLOOKUP(D108,[2]体侧合格!$C$2:$D$723,2,0)</f>
        <v>#N/A</v>
      </c>
      <c r="U108" s="20" t="e">
        <f>VLOOKUP(D108,[2]挂科!$E$2:$F$304,2,0)</f>
        <v>#N/A</v>
      </c>
      <c r="V108" s="107"/>
    </row>
    <row r="109" s="9" customFormat="1" ht="14.25" spans="1:22">
      <c r="A109" s="22" t="s">
        <v>384</v>
      </c>
      <c r="B109" s="32" t="s">
        <v>165</v>
      </c>
      <c r="C109" s="106">
        <v>201628080112</v>
      </c>
      <c r="D109" s="32" t="s">
        <v>385</v>
      </c>
      <c r="E109" s="32" t="s">
        <v>31</v>
      </c>
      <c r="F109" s="32" t="s">
        <v>35</v>
      </c>
      <c r="G109" s="34">
        <v>10</v>
      </c>
      <c r="H109" s="34">
        <v>0.6</v>
      </c>
      <c r="I109" s="34">
        <v>0</v>
      </c>
      <c r="J109" s="34">
        <f t="shared" si="4"/>
        <v>10.6</v>
      </c>
      <c r="K109" s="34">
        <v>53.3333333333333</v>
      </c>
      <c r="L109" s="34">
        <v>0</v>
      </c>
      <c r="M109" s="34">
        <f t="shared" si="5"/>
        <v>53.3333333333333</v>
      </c>
      <c r="N109" s="34">
        <v>5</v>
      </c>
      <c r="O109" s="34">
        <v>1.2</v>
      </c>
      <c r="P109" s="34">
        <v>0</v>
      </c>
      <c r="Q109" s="34">
        <f t="shared" si="6"/>
        <v>6.2</v>
      </c>
      <c r="R109" s="34">
        <f t="shared" si="7"/>
        <v>70.1333333333333</v>
      </c>
      <c r="S109" s="48" t="s">
        <v>384</v>
      </c>
      <c r="T109" s="20">
        <f>VLOOKUP(D109,[2]体侧合格!$C$2:$D$723,2,0)</f>
        <v>1</v>
      </c>
      <c r="U109" s="20" t="e">
        <f>VLOOKUP(D109,[2]挂科!$E$2:$F$304,2,0)</f>
        <v>#N/A</v>
      </c>
      <c r="V109" s="32" t="s">
        <v>63</v>
      </c>
    </row>
    <row r="110" s="9" customFormat="1" ht="14.25" spans="1:22">
      <c r="A110" s="22" t="s">
        <v>386</v>
      </c>
      <c r="B110" s="29" t="s">
        <v>162</v>
      </c>
      <c r="C110" s="105">
        <v>201628020323</v>
      </c>
      <c r="D110" s="29" t="s">
        <v>387</v>
      </c>
      <c r="E110" s="29" t="s">
        <v>27</v>
      </c>
      <c r="F110" s="29" t="s">
        <v>84</v>
      </c>
      <c r="G110" s="31">
        <v>10</v>
      </c>
      <c r="H110" s="31">
        <v>1.5</v>
      </c>
      <c r="I110" s="31">
        <v>0</v>
      </c>
      <c r="J110" s="31">
        <f t="shared" si="4"/>
        <v>11.5</v>
      </c>
      <c r="K110" s="31">
        <v>52.52</v>
      </c>
      <c r="L110" s="31">
        <v>1</v>
      </c>
      <c r="M110" s="43">
        <f t="shared" si="5"/>
        <v>53.52</v>
      </c>
      <c r="N110" s="31">
        <v>5</v>
      </c>
      <c r="O110" s="31">
        <v>0</v>
      </c>
      <c r="P110" s="31">
        <v>0</v>
      </c>
      <c r="Q110" s="31">
        <f t="shared" si="6"/>
        <v>5</v>
      </c>
      <c r="R110" s="31">
        <f t="shared" si="7"/>
        <v>70.02</v>
      </c>
      <c r="S110" s="48" t="s">
        <v>386</v>
      </c>
      <c r="T110" s="20" t="e">
        <f>VLOOKUP(D110,[4]体侧合格!$C$2:$D$723,2,0)</f>
        <v>#N/A</v>
      </c>
      <c r="U110" s="20" t="e">
        <f>VLOOKUP(D110,[4]挂科!$E$2:$F$304,2,0)</f>
        <v>#N/A</v>
      </c>
      <c r="V110" s="107"/>
    </row>
    <row r="111" s="9" customFormat="1" ht="14.25" spans="1:22">
      <c r="A111" s="22" t="s">
        <v>388</v>
      </c>
      <c r="B111" s="32" t="s">
        <v>196</v>
      </c>
      <c r="C111" s="106">
        <v>201628020221</v>
      </c>
      <c r="D111" s="32" t="s">
        <v>389</v>
      </c>
      <c r="E111" s="32" t="s">
        <v>27</v>
      </c>
      <c r="F111" s="32" t="s">
        <v>28</v>
      </c>
      <c r="G111" s="34">
        <v>10</v>
      </c>
      <c r="H111" s="34">
        <v>1.95</v>
      </c>
      <c r="I111" s="34">
        <v>0</v>
      </c>
      <c r="J111" s="34">
        <f t="shared" si="4"/>
        <v>11.95</v>
      </c>
      <c r="K111" s="34">
        <v>51.8</v>
      </c>
      <c r="L111" s="34">
        <v>0</v>
      </c>
      <c r="M111" s="34">
        <f t="shared" si="5"/>
        <v>51.8</v>
      </c>
      <c r="N111" s="34">
        <v>5</v>
      </c>
      <c r="O111" s="34">
        <v>1.2</v>
      </c>
      <c r="P111" s="34">
        <v>0</v>
      </c>
      <c r="Q111" s="34">
        <f t="shared" si="6"/>
        <v>6.2</v>
      </c>
      <c r="R111" s="34">
        <f t="shared" si="7"/>
        <v>69.95</v>
      </c>
      <c r="S111" s="48" t="s">
        <v>388</v>
      </c>
      <c r="T111" s="20">
        <f>VLOOKUP(D111,[3]体侧合格!$C$2:$D$723,2,0)</f>
        <v>1</v>
      </c>
      <c r="U111" s="20" t="e">
        <f>VLOOKUP(D111,[3]挂科!$E$2:$F$304,2,0)</f>
        <v>#N/A</v>
      </c>
      <c r="V111" s="32" t="s">
        <v>63</v>
      </c>
    </row>
    <row r="112" s="9" customFormat="1" ht="14.25" spans="1:22">
      <c r="A112" s="22" t="s">
        <v>390</v>
      </c>
      <c r="B112" s="32" t="s">
        <v>207</v>
      </c>
      <c r="C112" s="106">
        <v>201628020527</v>
      </c>
      <c r="D112" s="32" t="s">
        <v>391</v>
      </c>
      <c r="E112" s="32" t="s">
        <v>27</v>
      </c>
      <c r="F112" s="32" t="s">
        <v>84</v>
      </c>
      <c r="G112" s="34">
        <v>10</v>
      </c>
      <c r="H112" s="34">
        <v>1.6</v>
      </c>
      <c r="I112" s="34">
        <v>0</v>
      </c>
      <c r="J112" s="34">
        <f t="shared" si="4"/>
        <v>11.6</v>
      </c>
      <c r="K112" s="34">
        <v>52.09</v>
      </c>
      <c r="L112" s="34">
        <v>0</v>
      </c>
      <c r="M112" s="34">
        <f t="shared" si="5"/>
        <v>52.09</v>
      </c>
      <c r="N112" s="34">
        <v>5</v>
      </c>
      <c r="O112" s="34">
        <v>1.2</v>
      </c>
      <c r="P112" s="34"/>
      <c r="Q112" s="34">
        <f t="shared" si="6"/>
        <v>6.2</v>
      </c>
      <c r="R112" s="34">
        <f t="shared" si="7"/>
        <v>69.89</v>
      </c>
      <c r="S112" s="48" t="s">
        <v>390</v>
      </c>
      <c r="T112" s="20">
        <f>VLOOKUP(D112,[3]体侧合格!$C$2:$D$723,2,0)</f>
        <v>1</v>
      </c>
      <c r="U112" s="20" t="e">
        <f>VLOOKUP(D112,[3]挂科!$E$2:$F$304,2,0)</f>
        <v>#N/A</v>
      </c>
      <c r="V112" s="32" t="s">
        <v>63</v>
      </c>
    </row>
    <row r="113" s="9" customFormat="1" ht="14.25" spans="1:22">
      <c r="A113" s="22" t="s">
        <v>392</v>
      </c>
      <c r="B113" s="32" t="s">
        <v>196</v>
      </c>
      <c r="C113" s="106">
        <v>201628020214</v>
      </c>
      <c r="D113" s="32" t="s">
        <v>393</v>
      </c>
      <c r="E113" s="32" t="s">
        <v>27</v>
      </c>
      <c r="F113" s="32" t="s">
        <v>35</v>
      </c>
      <c r="G113" s="34">
        <v>10</v>
      </c>
      <c r="H113" s="34">
        <v>1.8</v>
      </c>
      <c r="I113" s="34">
        <v>0</v>
      </c>
      <c r="J113" s="34">
        <f t="shared" si="4"/>
        <v>11.8</v>
      </c>
      <c r="K113" s="34">
        <v>51.51</v>
      </c>
      <c r="L113" s="34">
        <v>0</v>
      </c>
      <c r="M113" s="34">
        <f t="shared" si="5"/>
        <v>51.51</v>
      </c>
      <c r="N113" s="34">
        <v>5</v>
      </c>
      <c r="O113" s="34">
        <v>1.4</v>
      </c>
      <c r="P113" s="34">
        <v>0</v>
      </c>
      <c r="Q113" s="34">
        <f t="shared" si="6"/>
        <v>6.4</v>
      </c>
      <c r="R113" s="34">
        <f t="shared" si="7"/>
        <v>69.71</v>
      </c>
      <c r="S113" s="48" t="s">
        <v>392</v>
      </c>
      <c r="T113" s="20">
        <f>VLOOKUP(D113,[3]体侧合格!$C$2:$D$723,2,0)</f>
        <v>1</v>
      </c>
      <c r="U113" s="20" t="e">
        <f>VLOOKUP(D113,[3]挂科!$E$2:$F$304,2,0)</f>
        <v>#N/A</v>
      </c>
      <c r="V113" s="32" t="s">
        <v>63</v>
      </c>
    </row>
    <row r="114" s="9" customFormat="1" ht="14.25" spans="1:22">
      <c r="A114" s="22" t="s">
        <v>394</v>
      </c>
      <c r="B114" s="29" t="s">
        <v>210</v>
      </c>
      <c r="C114" s="105">
        <v>201628050319</v>
      </c>
      <c r="D114" s="29" t="s">
        <v>395</v>
      </c>
      <c r="E114" s="29" t="s">
        <v>27</v>
      </c>
      <c r="F114" s="29" t="s">
        <v>35</v>
      </c>
      <c r="G114" s="31">
        <v>10</v>
      </c>
      <c r="H114" s="31">
        <v>0</v>
      </c>
      <c r="I114" s="31">
        <v>0</v>
      </c>
      <c r="J114" s="31">
        <f t="shared" si="4"/>
        <v>10</v>
      </c>
      <c r="K114" s="31">
        <v>53.3181818181818</v>
      </c>
      <c r="L114" s="31">
        <v>0</v>
      </c>
      <c r="M114" s="43">
        <f t="shared" si="5"/>
        <v>53.3181818181818</v>
      </c>
      <c r="N114" s="31">
        <v>5</v>
      </c>
      <c r="O114" s="31">
        <v>1.2</v>
      </c>
      <c r="P114" s="31">
        <v>0</v>
      </c>
      <c r="Q114" s="31">
        <f t="shared" si="6"/>
        <v>6.2</v>
      </c>
      <c r="R114" s="31">
        <f t="shared" si="7"/>
        <v>69.5181818181818</v>
      </c>
      <c r="S114" s="48" t="s">
        <v>394</v>
      </c>
      <c r="T114" s="20" t="e">
        <f>VLOOKUP(D114,[2]体侧合格!$C$2:$D$723,2,0)</f>
        <v>#N/A</v>
      </c>
      <c r="U114" s="20" t="e">
        <f>VLOOKUP(D114,[2]挂科!$E$2:$F$304,2,0)</f>
        <v>#N/A</v>
      </c>
      <c r="V114" s="107"/>
    </row>
    <row r="115" s="9" customFormat="1" ht="14.25" spans="1:22">
      <c r="A115" s="22" t="s">
        <v>396</v>
      </c>
      <c r="B115" s="32" t="s">
        <v>215</v>
      </c>
      <c r="C115" s="106">
        <v>201628050204</v>
      </c>
      <c r="D115" s="32" t="s">
        <v>397</v>
      </c>
      <c r="E115" s="32" t="s">
        <v>27</v>
      </c>
      <c r="F115" s="32" t="s">
        <v>35</v>
      </c>
      <c r="G115" s="34">
        <v>10</v>
      </c>
      <c r="H115" s="34">
        <v>1.9</v>
      </c>
      <c r="I115" s="34">
        <v>1</v>
      </c>
      <c r="J115" s="34">
        <f t="shared" si="4"/>
        <v>10.9</v>
      </c>
      <c r="K115" s="34">
        <v>52.0909090909091</v>
      </c>
      <c r="L115" s="34">
        <v>0</v>
      </c>
      <c r="M115" s="34">
        <f t="shared" si="5"/>
        <v>52.0909090909091</v>
      </c>
      <c r="N115" s="34">
        <v>5</v>
      </c>
      <c r="O115" s="34">
        <v>1.4</v>
      </c>
      <c r="P115" s="34">
        <v>0</v>
      </c>
      <c r="Q115" s="34">
        <f t="shared" si="6"/>
        <v>6.4</v>
      </c>
      <c r="R115" s="34">
        <f t="shared" si="7"/>
        <v>69.3909090909091</v>
      </c>
      <c r="S115" s="48" t="s">
        <v>396</v>
      </c>
      <c r="T115" s="20">
        <f>VLOOKUP(D115,[2]体侧合格!$C$2:$D$723,2,0)</f>
        <v>1</v>
      </c>
      <c r="U115" s="20" t="e">
        <f>VLOOKUP(D115,[2]挂科!$E$2:$F$304,2,0)</f>
        <v>#N/A</v>
      </c>
      <c r="V115" s="32" t="s">
        <v>63</v>
      </c>
    </row>
    <row r="116" s="9" customFormat="1" ht="14.25" spans="1:22">
      <c r="A116" s="22" t="s">
        <v>398</v>
      </c>
      <c r="B116" s="32" t="s">
        <v>159</v>
      </c>
      <c r="C116" s="106">
        <v>201628050121</v>
      </c>
      <c r="D116" s="32" t="s">
        <v>399</v>
      </c>
      <c r="E116" s="32" t="s">
        <v>31</v>
      </c>
      <c r="F116" s="32" t="s">
        <v>35</v>
      </c>
      <c r="G116" s="34">
        <v>10</v>
      </c>
      <c r="H116" s="34">
        <v>4.6</v>
      </c>
      <c r="I116" s="34">
        <v>0</v>
      </c>
      <c r="J116" s="34">
        <f t="shared" si="4"/>
        <v>14.6</v>
      </c>
      <c r="K116" s="34">
        <v>45.8181818181818</v>
      </c>
      <c r="L116" s="34">
        <v>0</v>
      </c>
      <c r="M116" s="34">
        <f t="shared" si="5"/>
        <v>45.8181818181818</v>
      </c>
      <c r="N116" s="34">
        <v>5</v>
      </c>
      <c r="O116" s="34">
        <v>3.7</v>
      </c>
      <c r="P116" s="34">
        <v>0</v>
      </c>
      <c r="Q116" s="34">
        <f t="shared" si="6"/>
        <v>8.7</v>
      </c>
      <c r="R116" s="34">
        <f t="shared" si="7"/>
        <v>69.1181818181818</v>
      </c>
      <c r="S116" s="48" t="s">
        <v>398</v>
      </c>
      <c r="T116" s="20">
        <f>VLOOKUP(D116,[2]体侧合格!$C$2:$D$723,2,0)</f>
        <v>1</v>
      </c>
      <c r="U116" s="20" t="e">
        <f>VLOOKUP(D116,[2]挂科!$E$2:$F$304,2,0)</f>
        <v>#N/A</v>
      </c>
      <c r="V116" s="32" t="s">
        <v>63</v>
      </c>
    </row>
    <row r="117" s="9" customFormat="1" ht="14.25" spans="1:22">
      <c r="A117" s="22" t="s">
        <v>400</v>
      </c>
      <c r="B117" s="29" t="s">
        <v>177</v>
      </c>
      <c r="C117" s="105">
        <v>201628020402</v>
      </c>
      <c r="D117" s="29" t="s">
        <v>401</v>
      </c>
      <c r="E117" s="29" t="s">
        <v>27</v>
      </c>
      <c r="F117" s="29" t="s">
        <v>35</v>
      </c>
      <c r="G117" s="31">
        <v>10</v>
      </c>
      <c r="H117" s="31">
        <v>1.6</v>
      </c>
      <c r="I117" s="31">
        <v>0</v>
      </c>
      <c r="J117" s="31">
        <f t="shared" si="4"/>
        <v>11.6</v>
      </c>
      <c r="K117" s="31">
        <v>51.06</v>
      </c>
      <c r="L117" s="31">
        <v>0</v>
      </c>
      <c r="M117" s="43">
        <f t="shared" si="5"/>
        <v>51.06</v>
      </c>
      <c r="N117" s="31">
        <v>5</v>
      </c>
      <c r="O117" s="31">
        <v>1.4</v>
      </c>
      <c r="P117" s="31">
        <v>0</v>
      </c>
      <c r="Q117" s="31">
        <f t="shared" si="6"/>
        <v>6.4</v>
      </c>
      <c r="R117" s="31">
        <f t="shared" si="7"/>
        <v>69.06</v>
      </c>
      <c r="S117" s="48" t="s">
        <v>400</v>
      </c>
      <c r="T117" s="20" t="e">
        <f>VLOOKUP(D117,[3]体侧合格!$C$2:$D$723,2,0)</f>
        <v>#N/A</v>
      </c>
      <c r="U117" s="20" t="e">
        <f>VLOOKUP(D117,[3]挂科!$E$2:$F$304,2,0)</f>
        <v>#N/A</v>
      </c>
      <c r="V117" s="107"/>
    </row>
    <row r="118" s="9" customFormat="1" ht="14.25" spans="1:22">
      <c r="A118" s="22" t="s">
        <v>402</v>
      </c>
      <c r="B118" s="32" t="s">
        <v>182</v>
      </c>
      <c r="C118" s="106">
        <v>201628020727</v>
      </c>
      <c r="D118" s="32" t="s">
        <v>403</v>
      </c>
      <c r="E118" s="32" t="s">
        <v>31</v>
      </c>
      <c r="F118" s="32" t="s">
        <v>35</v>
      </c>
      <c r="G118" s="34">
        <v>10</v>
      </c>
      <c r="H118" s="34">
        <v>1.4</v>
      </c>
      <c r="I118" s="34">
        <v>0</v>
      </c>
      <c r="J118" s="34">
        <f t="shared" si="4"/>
        <v>11.4</v>
      </c>
      <c r="K118" s="34">
        <v>49.2</v>
      </c>
      <c r="L118" s="34">
        <v>2</v>
      </c>
      <c r="M118" s="34">
        <f t="shared" si="5"/>
        <v>51.2</v>
      </c>
      <c r="N118" s="34">
        <v>5</v>
      </c>
      <c r="O118" s="34">
        <v>1.4</v>
      </c>
      <c r="P118" s="34">
        <v>0</v>
      </c>
      <c r="Q118" s="34">
        <f t="shared" si="6"/>
        <v>6.4</v>
      </c>
      <c r="R118" s="34">
        <f t="shared" si="7"/>
        <v>69</v>
      </c>
      <c r="S118" s="48" t="s">
        <v>402</v>
      </c>
      <c r="T118" s="20">
        <f>VLOOKUP(D118,[3]体侧合格!$C$2:$D$723,2,0)</f>
        <v>1</v>
      </c>
      <c r="U118" s="20" t="e">
        <f>VLOOKUP(D118,[3]挂科!$E$2:$F$304,2,0)</f>
        <v>#N/A</v>
      </c>
      <c r="V118" s="32" t="s">
        <v>63</v>
      </c>
    </row>
    <row r="119" s="9" customFormat="1" ht="14.25" spans="1:22">
      <c r="A119" s="22" t="s">
        <v>404</v>
      </c>
      <c r="B119" s="32" t="s">
        <v>172</v>
      </c>
      <c r="C119" s="106">
        <v>201628080228</v>
      </c>
      <c r="D119" s="32" t="s">
        <v>405</v>
      </c>
      <c r="E119" s="32" t="s">
        <v>31</v>
      </c>
      <c r="F119" s="32" t="s">
        <v>35</v>
      </c>
      <c r="G119" s="34">
        <v>10</v>
      </c>
      <c r="H119" s="34">
        <v>0.4</v>
      </c>
      <c r="I119" s="34">
        <v>0</v>
      </c>
      <c r="J119" s="34">
        <f t="shared" si="4"/>
        <v>10.4</v>
      </c>
      <c r="K119" s="34">
        <v>45.6521739130435</v>
      </c>
      <c r="L119" s="34">
        <v>7</v>
      </c>
      <c r="M119" s="34">
        <f t="shared" si="5"/>
        <v>52.6521739130435</v>
      </c>
      <c r="N119" s="34">
        <v>5</v>
      </c>
      <c r="O119" s="34">
        <v>0.8</v>
      </c>
      <c r="P119" s="34">
        <v>0</v>
      </c>
      <c r="Q119" s="34">
        <f t="shared" si="6"/>
        <v>5.8</v>
      </c>
      <c r="R119" s="34">
        <f t="shared" si="7"/>
        <v>68.8521739130435</v>
      </c>
      <c r="S119" s="48" t="s">
        <v>404</v>
      </c>
      <c r="T119" s="20">
        <f>VLOOKUP(D119,[2]体侧合格!$C$2:$D$723,2,0)</f>
        <v>1</v>
      </c>
      <c r="U119" s="20" t="e">
        <f>VLOOKUP(D119,[2]挂科!$E$2:$F$304,2,0)</f>
        <v>#N/A</v>
      </c>
      <c r="V119" s="32" t="s">
        <v>63</v>
      </c>
    </row>
    <row r="120" s="9" customFormat="1" ht="14.25" spans="1:22">
      <c r="A120" s="22" t="s">
        <v>406</v>
      </c>
      <c r="B120" s="32" t="s">
        <v>182</v>
      </c>
      <c r="C120" s="106">
        <v>201628020715</v>
      </c>
      <c r="D120" s="32" t="s">
        <v>407</v>
      </c>
      <c r="E120" s="32" t="s">
        <v>27</v>
      </c>
      <c r="F120" s="32" t="s">
        <v>35</v>
      </c>
      <c r="G120" s="34">
        <v>10</v>
      </c>
      <c r="H120" s="34">
        <v>1.4</v>
      </c>
      <c r="I120" s="34">
        <v>0</v>
      </c>
      <c r="J120" s="34">
        <f t="shared" si="4"/>
        <v>11.4</v>
      </c>
      <c r="K120" s="34">
        <v>48.7</v>
      </c>
      <c r="L120" s="34">
        <v>1</v>
      </c>
      <c r="M120" s="34">
        <f t="shared" si="5"/>
        <v>49.7</v>
      </c>
      <c r="N120" s="34">
        <v>5</v>
      </c>
      <c r="O120" s="34">
        <v>2.7</v>
      </c>
      <c r="P120" s="34">
        <v>0</v>
      </c>
      <c r="Q120" s="34">
        <f t="shared" si="6"/>
        <v>7.7</v>
      </c>
      <c r="R120" s="34">
        <f t="shared" si="7"/>
        <v>68.8</v>
      </c>
      <c r="S120" s="48" t="s">
        <v>406</v>
      </c>
      <c r="T120" s="20">
        <f>VLOOKUP(D120,[3]体侧合格!$C$2:$D$723,2,0)</f>
        <v>1</v>
      </c>
      <c r="U120" s="20" t="e">
        <f>VLOOKUP(D120,[3]挂科!$E$2:$F$304,2,0)</f>
        <v>#N/A</v>
      </c>
      <c r="V120" s="32" t="s">
        <v>63</v>
      </c>
    </row>
    <row r="121" s="9" customFormat="1" ht="14.25" spans="1:22">
      <c r="A121" s="22" t="s">
        <v>408</v>
      </c>
      <c r="B121" s="32" t="s">
        <v>187</v>
      </c>
      <c r="C121" s="106">
        <v>201628020620</v>
      </c>
      <c r="D121" s="32" t="s">
        <v>409</v>
      </c>
      <c r="E121" s="32" t="s">
        <v>31</v>
      </c>
      <c r="F121" s="32" t="s">
        <v>35</v>
      </c>
      <c r="G121" s="34">
        <v>10</v>
      </c>
      <c r="H121" s="34">
        <v>3</v>
      </c>
      <c r="I121" s="34">
        <v>1</v>
      </c>
      <c r="J121" s="34">
        <f t="shared" si="4"/>
        <v>12</v>
      </c>
      <c r="K121" s="34">
        <v>48.23</v>
      </c>
      <c r="L121" s="34">
        <v>2</v>
      </c>
      <c r="M121" s="34">
        <f t="shared" si="5"/>
        <v>50.23</v>
      </c>
      <c r="N121" s="34">
        <v>5</v>
      </c>
      <c r="O121" s="34">
        <v>1.4</v>
      </c>
      <c r="P121" s="34">
        <v>0</v>
      </c>
      <c r="Q121" s="34">
        <f t="shared" si="6"/>
        <v>6.4</v>
      </c>
      <c r="R121" s="34">
        <f t="shared" si="7"/>
        <v>68.63</v>
      </c>
      <c r="S121" s="48" t="s">
        <v>408</v>
      </c>
      <c r="T121" s="20">
        <f>VLOOKUP(D121,[3]体侧合格!$C$2:$D$723,2,0)</f>
        <v>1</v>
      </c>
      <c r="U121" s="20" t="e">
        <f>VLOOKUP(D121,[3]挂科!$E$2:$F$304,2,0)</f>
        <v>#N/A</v>
      </c>
      <c r="V121" s="32" t="s">
        <v>63</v>
      </c>
    </row>
    <row r="122" s="9" customFormat="1" ht="14.25" spans="1:22">
      <c r="A122" s="22" t="s">
        <v>410</v>
      </c>
      <c r="B122" s="32" t="s">
        <v>207</v>
      </c>
      <c r="C122" s="106">
        <v>201628020528</v>
      </c>
      <c r="D122" s="32" t="s">
        <v>411</v>
      </c>
      <c r="E122" s="32" t="s">
        <v>27</v>
      </c>
      <c r="F122" s="32" t="s">
        <v>35</v>
      </c>
      <c r="G122" s="34">
        <v>10</v>
      </c>
      <c r="H122" s="34">
        <v>3.4</v>
      </c>
      <c r="I122" s="34">
        <v>0</v>
      </c>
      <c r="J122" s="34">
        <f t="shared" si="4"/>
        <v>13.4</v>
      </c>
      <c r="K122" s="34">
        <v>48.13</v>
      </c>
      <c r="L122" s="34">
        <v>0</v>
      </c>
      <c r="M122" s="34">
        <f t="shared" si="5"/>
        <v>48.13</v>
      </c>
      <c r="N122" s="34">
        <v>5</v>
      </c>
      <c r="O122" s="34">
        <v>1.9</v>
      </c>
      <c r="P122" s="34">
        <v>0</v>
      </c>
      <c r="Q122" s="34">
        <f t="shared" si="6"/>
        <v>6.9</v>
      </c>
      <c r="R122" s="34">
        <f t="shared" si="7"/>
        <v>68.43</v>
      </c>
      <c r="S122" s="48" t="s">
        <v>410</v>
      </c>
      <c r="T122" s="20">
        <f>VLOOKUP(D122,[3]体侧合格!$C$2:$D$723,2,0)</f>
        <v>1</v>
      </c>
      <c r="U122" s="20" t="e">
        <f>VLOOKUP(D122,[3]挂科!$E$2:$F$304,2,0)</f>
        <v>#N/A</v>
      </c>
      <c r="V122" s="32" t="s">
        <v>63</v>
      </c>
    </row>
    <row r="123" s="9" customFormat="1" ht="14.25" spans="1:22">
      <c r="A123" s="22" t="s">
        <v>412</v>
      </c>
      <c r="B123" s="32" t="s">
        <v>182</v>
      </c>
      <c r="C123" s="106">
        <v>201628020717</v>
      </c>
      <c r="D123" s="32" t="s">
        <v>413</v>
      </c>
      <c r="E123" s="32" t="s">
        <v>27</v>
      </c>
      <c r="F123" s="32" t="s">
        <v>47</v>
      </c>
      <c r="G123" s="34">
        <v>10</v>
      </c>
      <c r="H123" s="34">
        <v>5.75</v>
      </c>
      <c r="I123" s="34">
        <v>0</v>
      </c>
      <c r="J123" s="34">
        <f t="shared" si="4"/>
        <v>15.75</v>
      </c>
      <c r="K123" s="34">
        <v>46.2</v>
      </c>
      <c r="L123" s="34">
        <v>0</v>
      </c>
      <c r="M123" s="34">
        <f t="shared" si="5"/>
        <v>46.2</v>
      </c>
      <c r="N123" s="34">
        <v>5</v>
      </c>
      <c r="O123" s="34">
        <v>1.4</v>
      </c>
      <c r="P123" s="34">
        <v>0</v>
      </c>
      <c r="Q123" s="34">
        <f t="shared" si="6"/>
        <v>6.4</v>
      </c>
      <c r="R123" s="34">
        <f t="shared" si="7"/>
        <v>68.35</v>
      </c>
      <c r="S123" s="48" t="s">
        <v>412</v>
      </c>
      <c r="T123" s="20">
        <f>VLOOKUP(D123,[3]体侧合格!$C$2:$D$723,2,0)</f>
        <v>1</v>
      </c>
      <c r="U123" s="20" t="e">
        <f>VLOOKUP(D123,[3]挂科!$E$2:$F$304,2,0)</f>
        <v>#N/A</v>
      </c>
      <c r="V123" s="32" t="s">
        <v>63</v>
      </c>
    </row>
    <row r="124" s="9" customFormat="1" ht="14.25" spans="1:22">
      <c r="A124" s="22" t="s">
        <v>414</v>
      </c>
      <c r="B124" s="29" t="s">
        <v>196</v>
      </c>
      <c r="C124" s="105">
        <v>201628020217</v>
      </c>
      <c r="D124" s="29" t="s">
        <v>415</v>
      </c>
      <c r="E124" s="29" t="s">
        <v>27</v>
      </c>
      <c r="F124" s="29" t="s">
        <v>84</v>
      </c>
      <c r="G124" s="31">
        <v>10</v>
      </c>
      <c r="H124" s="31">
        <v>0</v>
      </c>
      <c r="I124" s="31">
        <v>0</v>
      </c>
      <c r="J124" s="31">
        <f t="shared" si="4"/>
        <v>10</v>
      </c>
      <c r="K124" s="31">
        <v>53.26</v>
      </c>
      <c r="L124" s="31">
        <v>0</v>
      </c>
      <c r="M124" s="43">
        <f t="shared" si="5"/>
        <v>53.26</v>
      </c>
      <c r="N124" s="31">
        <v>5</v>
      </c>
      <c r="O124" s="31">
        <v>0</v>
      </c>
      <c r="P124" s="31">
        <v>0</v>
      </c>
      <c r="Q124" s="31">
        <f t="shared" si="6"/>
        <v>5</v>
      </c>
      <c r="R124" s="31">
        <f t="shared" si="7"/>
        <v>68.26</v>
      </c>
      <c r="S124" s="48" t="s">
        <v>414</v>
      </c>
      <c r="T124" s="20" t="e">
        <f>VLOOKUP(D124,[3]体侧合格!$C$2:$D$723,2,0)</f>
        <v>#N/A</v>
      </c>
      <c r="U124" s="20" t="e">
        <f>VLOOKUP(D124,[3]挂科!$E$2:$F$304,2,0)</f>
        <v>#N/A</v>
      </c>
      <c r="V124" s="107"/>
    </row>
    <row r="125" s="9" customFormat="1" ht="14.25" spans="1:22">
      <c r="A125" s="22" t="s">
        <v>416</v>
      </c>
      <c r="B125" s="29" t="s">
        <v>210</v>
      </c>
      <c r="C125" s="105">
        <v>201628050320</v>
      </c>
      <c r="D125" s="29" t="s">
        <v>417</v>
      </c>
      <c r="E125" s="29" t="s">
        <v>27</v>
      </c>
      <c r="F125" s="29" t="s">
        <v>35</v>
      </c>
      <c r="G125" s="31">
        <v>10</v>
      </c>
      <c r="H125" s="31">
        <v>0</v>
      </c>
      <c r="I125" s="31">
        <v>0</v>
      </c>
      <c r="J125" s="31">
        <f t="shared" si="4"/>
        <v>10</v>
      </c>
      <c r="K125" s="31">
        <v>51.9545454545455</v>
      </c>
      <c r="L125" s="31">
        <v>0</v>
      </c>
      <c r="M125" s="43">
        <f t="shared" si="5"/>
        <v>51.9545454545455</v>
      </c>
      <c r="N125" s="31">
        <v>5</v>
      </c>
      <c r="O125" s="31">
        <v>1.2</v>
      </c>
      <c r="P125" s="31">
        <v>0</v>
      </c>
      <c r="Q125" s="31">
        <f t="shared" si="6"/>
        <v>6.2</v>
      </c>
      <c r="R125" s="31">
        <f t="shared" si="7"/>
        <v>68.1545454545455</v>
      </c>
      <c r="S125" s="48" t="s">
        <v>416</v>
      </c>
      <c r="T125" s="20" t="e">
        <f>VLOOKUP(D125,[2]体侧合格!$C$2:$D$723,2,0)</f>
        <v>#N/A</v>
      </c>
      <c r="U125" s="20" t="e">
        <f>VLOOKUP(D125,[2]挂科!$E$2:$F$304,2,0)</f>
        <v>#N/A</v>
      </c>
      <c r="V125" s="107"/>
    </row>
    <row r="126" s="9" customFormat="1" ht="14.25" spans="1:22">
      <c r="A126" s="22" t="s">
        <v>418</v>
      </c>
      <c r="B126" s="32" t="s">
        <v>172</v>
      </c>
      <c r="C126" s="106">
        <v>201628080205</v>
      </c>
      <c r="D126" s="32" t="s">
        <v>419</v>
      </c>
      <c r="E126" s="32" t="s">
        <v>31</v>
      </c>
      <c r="F126" s="32" t="s">
        <v>35</v>
      </c>
      <c r="G126" s="34">
        <v>10</v>
      </c>
      <c r="H126" s="34">
        <v>2.2</v>
      </c>
      <c r="I126" s="34">
        <v>0</v>
      </c>
      <c r="J126" s="34">
        <f t="shared" si="4"/>
        <v>12.2</v>
      </c>
      <c r="K126" s="34">
        <v>50</v>
      </c>
      <c r="L126" s="34">
        <v>0</v>
      </c>
      <c r="M126" s="34">
        <f t="shared" si="5"/>
        <v>50</v>
      </c>
      <c r="N126" s="34">
        <v>5</v>
      </c>
      <c r="O126" s="34">
        <v>0.8</v>
      </c>
      <c r="P126" s="34">
        <v>0</v>
      </c>
      <c r="Q126" s="34">
        <f t="shared" si="6"/>
        <v>5.8</v>
      </c>
      <c r="R126" s="34">
        <f t="shared" si="7"/>
        <v>68</v>
      </c>
      <c r="S126" s="48" t="s">
        <v>418</v>
      </c>
      <c r="T126" s="20">
        <f>VLOOKUP(D126,[2]体侧合格!$C$2:$D$723,2,0)</f>
        <v>1</v>
      </c>
      <c r="U126" s="20" t="e">
        <f>VLOOKUP(D126,[2]挂科!$E$2:$F$304,2,0)</f>
        <v>#N/A</v>
      </c>
      <c r="V126" s="32" t="s">
        <v>63</v>
      </c>
    </row>
    <row r="127" s="9" customFormat="1" ht="14.25" spans="1:22">
      <c r="A127" s="22" t="s">
        <v>420</v>
      </c>
      <c r="B127" s="29" t="s">
        <v>215</v>
      </c>
      <c r="C127" s="105">
        <v>201628050214</v>
      </c>
      <c r="D127" s="29" t="s">
        <v>421</v>
      </c>
      <c r="E127" s="29" t="s">
        <v>27</v>
      </c>
      <c r="F127" s="29" t="s">
        <v>35</v>
      </c>
      <c r="G127" s="31">
        <v>10</v>
      </c>
      <c r="H127" s="31">
        <v>2.2</v>
      </c>
      <c r="I127" s="31">
        <v>0</v>
      </c>
      <c r="J127" s="31">
        <f t="shared" si="4"/>
        <v>12.2</v>
      </c>
      <c r="K127" s="31">
        <v>47.5909090909091</v>
      </c>
      <c r="L127" s="31">
        <v>2</v>
      </c>
      <c r="M127" s="43">
        <f t="shared" si="5"/>
        <v>49.5909090909091</v>
      </c>
      <c r="N127" s="31">
        <v>5</v>
      </c>
      <c r="O127" s="31">
        <v>1.2</v>
      </c>
      <c r="P127" s="31">
        <v>0</v>
      </c>
      <c r="Q127" s="31">
        <f t="shared" si="6"/>
        <v>6.2</v>
      </c>
      <c r="R127" s="31">
        <f t="shared" si="7"/>
        <v>67.9909090909091</v>
      </c>
      <c r="S127" s="48" t="s">
        <v>420</v>
      </c>
      <c r="T127" s="20" t="e">
        <f>VLOOKUP(D127,[2]体侧合格!$C$2:$D$723,2,0)</f>
        <v>#N/A</v>
      </c>
      <c r="U127" s="20" t="e">
        <f>VLOOKUP(D127,[2]挂科!$E$2:$F$304,2,0)</f>
        <v>#N/A</v>
      </c>
      <c r="V127" s="107"/>
    </row>
    <row r="128" s="9" customFormat="1" ht="14.25" spans="1:22">
      <c r="A128" s="22" t="s">
        <v>422</v>
      </c>
      <c r="B128" s="32" t="s">
        <v>165</v>
      </c>
      <c r="C128" s="106">
        <v>201628080126</v>
      </c>
      <c r="D128" s="32" t="s">
        <v>423</v>
      </c>
      <c r="E128" s="32" t="s">
        <v>31</v>
      </c>
      <c r="F128" s="32" t="s">
        <v>35</v>
      </c>
      <c r="G128" s="34">
        <v>10</v>
      </c>
      <c r="H128" s="34">
        <v>1</v>
      </c>
      <c r="I128" s="34">
        <v>0</v>
      </c>
      <c r="J128" s="34">
        <f t="shared" si="4"/>
        <v>11</v>
      </c>
      <c r="K128" s="34">
        <v>50.1449275362319</v>
      </c>
      <c r="L128" s="34">
        <v>1</v>
      </c>
      <c r="M128" s="34">
        <f t="shared" si="5"/>
        <v>51.1449275362319</v>
      </c>
      <c r="N128" s="34">
        <v>5</v>
      </c>
      <c r="O128" s="34">
        <v>0.8</v>
      </c>
      <c r="P128" s="34">
        <v>0</v>
      </c>
      <c r="Q128" s="34">
        <f t="shared" si="6"/>
        <v>5.8</v>
      </c>
      <c r="R128" s="34">
        <f t="shared" si="7"/>
        <v>67.9449275362319</v>
      </c>
      <c r="S128" s="48" t="s">
        <v>422</v>
      </c>
      <c r="T128" s="20">
        <f>VLOOKUP(D128,[2]体侧合格!$C$2:$D$723,2,0)</f>
        <v>1</v>
      </c>
      <c r="U128" s="20" t="e">
        <f>VLOOKUP(D128,[2]挂科!$E$2:$F$304,2,0)</f>
        <v>#N/A</v>
      </c>
      <c r="V128" s="32" t="s">
        <v>63</v>
      </c>
    </row>
    <row r="129" s="9" customFormat="1" ht="14.25" spans="1:22">
      <c r="A129" s="22" t="s">
        <v>424</v>
      </c>
      <c r="B129" s="32" t="s">
        <v>177</v>
      </c>
      <c r="C129" s="106">
        <v>201628020413</v>
      </c>
      <c r="D129" s="32" t="s">
        <v>425</v>
      </c>
      <c r="E129" s="32" t="s">
        <v>27</v>
      </c>
      <c r="F129" s="32" t="s">
        <v>84</v>
      </c>
      <c r="G129" s="34">
        <v>10</v>
      </c>
      <c r="H129" s="34">
        <v>0.6</v>
      </c>
      <c r="I129" s="34">
        <v>0</v>
      </c>
      <c r="J129" s="34">
        <f t="shared" si="4"/>
        <v>10.6</v>
      </c>
      <c r="K129" s="34">
        <v>48.63</v>
      </c>
      <c r="L129" s="34">
        <v>2</v>
      </c>
      <c r="M129" s="34">
        <f t="shared" si="5"/>
        <v>50.63</v>
      </c>
      <c r="N129" s="34">
        <v>5</v>
      </c>
      <c r="O129" s="34">
        <v>1.7</v>
      </c>
      <c r="P129" s="34">
        <v>0</v>
      </c>
      <c r="Q129" s="34">
        <f t="shared" si="6"/>
        <v>6.7</v>
      </c>
      <c r="R129" s="34">
        <f t="shared" si="7"/>
        <v>67.93</v>
      </c>
      <c r="S129" s="48" t="s">
        <v>424</v>
      </c>
      <c r="T129" s="20">
        <f>VLOOKUP(D129,[3]体侧合格!$C$2:$D$723,2,0)</f>
        <v>1</v>
      </c>
      <c r="U129" s="20" t="e">
        <f>VLOOKUP(D129,[3]挂科!$E$2:$F$304,2,0)</f>
        <v>#N/A</v>
      </c>
      <c r="V129" s="32" t="s">
        <v>63</v>
      </c>
    </row>
    <row r="130" s="9" customFormat="1" ht="14.25" spans="1:22">
      <c r="A130" s="22" t="s">
        <v>426</v>
      </c>
      <c r="B130" s="29" t="s">
        <v>207</v>
      </c>
      <c r="C130" s="105">
        <v>201628020518</v>
      </c>
      <c r="D130" s="29" t="s">
        <v>427</v>
      </c>
      <c r="E130" s="29" t="s">
        <v>31</v>
      </c>
      <c r="F130" s="29" t="s">
        <v>47</v>
      </c>
      <c r="G130" s="31">
        <v>10</v>
      </c>
      <c r="H130" s="31">
        <v>2.4</v>
      </c>
      <c r="I130" s="31">
        <v>0</v>
      </c>
      <c r="J130" s="31">
        <f t="shared" si="4"/>
        <v>12.4</v>
      </c>
      <c r="K130" s="31">
        <v>48.92</v>
      </c>
      <c r="L130" s="31">
        <v>0</v>
      </c>
      <c r="M130" s="43">
        <f t="shared" si="5"/>
        <v>48.92</v>
      </c>
      <c r="N130" s="31">
        <v>5</v>
      </c>
      <c r="O130" s="31">
        <v>1.6</v>
      </c>
      <c r="P130" s="31">
        <v>0</v>
      </c>
      <c r="Q130" s="31">
        <f t="shared" si="6"/>
        <v>6.6</v>
      </c>
      <c r="R130" s="31">
        <f t="shared" si="7"/>
        <v>67.92</v>
      </c>
      <c r="S130" s="48" t="s">
        <v>426</v>
      </c>
      <c r="T130" s="20" t="e">
        <f>VLOOKUP(D130,[3]体侧合格!$C$2:$D$723,2,0)</f>
        <v>#N/A</v>
      </c>
      <c r="U130" s="20" t="e">
        <f>VLOOKUP(D130,[3]挂科!$E$2:$F$304,2,0)</f>
        <v>#N/A</v>
      </c>
      <c r="V130" s="107"/>
    </row>
    <row r="131" s="9" customFormat="1" ht="14.25" spans="1:22">
      <c r="A131" s="22" t="s">
        <v>428</v>
      </c>
      <c r="B131" s="32" t="s">
        <v>207</v>
      </c>
      <c r="C131" s="106">
        <v>201628020526</v>
      </c>
      <c r="D131" s="32" t="s">
        <v>429</v>
      </c>
      <c r="E131" s="32" t="s">
        <v>27</v>
      </c>
      <c r="F131" s="32" t="s">
        <v>47</v>
      </c>
      <c r="G131" s="34">
        <v>10</v>
      </c>
      <c r="H131" s="34">
        <v>2</v>
      </c>
      <c r="I131" s="34">
        <v>0</v>
      </c>
      <c r="J131" s="34">
        <f t="shared" si="4"/>
        <v>12</v>
      </c>
      <c r="K131" s="34">
        <v>49.64</v>
      </c>
      <c r="L131" s="34">
        <v>0</v>
      </c>
      <c r="M131" s="34">
        <f t="shared" si="5"/>
        <v>49.64</v>
      </c>
      <c r="N131" s="34">
        <v>5</v>
      </c>
      <c r="O131" s="34">
        <v>1.2</v>
      </c>
      <c r="P131" s="34">
        <v>0</v>
      </c>
      <c r="Q131" s="34">
        <f t="shared" si="6"/>
        <v>6.2</v>
      </c>
      <c r="R131" s="34">
        <f t="shared" si="7"/>
        <v>67.84</v>
      </c>
      <c r="S131" s="48" t="s">
        <v>428</v>
      </c>
      <c r="T131" s="20">
        <f>VLOOKUP(D131,[3]体侧合格!$C$2:$D$723,2,0)</f>
        <v>1</v>
      </c>
      <c r="U131" s="20" t="e">
        <f>VLOOKUP(D131,[3]挂科!$E$2:$F$304,2,0)</f>
        <v>#N/A</v>
      </c>
      <c r="V131" s="32" t="s">
        <v>63</v>
      </c>
    </row>
    <row r="132" s="9" customFormat="1" ht="14.25" spans="1:22">
      <c r="A132" s="22" t="s">
        <v>430</v>
      </c>
      <c r="B132" s="29" t="s">
        <v>159</v>
      </c>
      <c r="C132" s="105">
        <v>201628050104</v>
      </c>
      <c r="D132" s="29" t="s">
        <v>431</v>
      </c>
      <c r="E132" s="29" t="s">
        <v>27</v>
      </c>
      <c r="F132" s="29" t="s">
        <v>35</v>
      </c>
      <c r="G132" s="31">
        <v>10</v>
      </c>
      <c r="H132" s="31">
        <v>2</v>
      </c>
      <c r="I132" s="31">
        <v>0</v>
      </c>
      <c r="J132" s="31">
        <f t="shared" ref="J132:J195" si="8">G132+H132-I132</f>
        <v>12</v>
      </c>
      <c r="K132" s="31">
        <v>49.6363636363636</v>
      </c>
      <c r="L132" s="31">
        <v>0</v>
      </c>
      <c r="M132" s="43">
        <f t="shared" ref="M132:M195" si="9">K132+L132</f>
        <v>49.6363636363636</v>
      </c>
      <c r="N132" s="31">
        <v>5</v>
      </c>
      <c r="O132" s="31">
        <v>1.2</v>
      </c>
      <c r="P132" s="31">
        <v>0</v>
      </c>
      <c r="Q132" s="31">
        <f t="shared" ref="Q132:Q183" si="10">N132+O132-P132</f>
        <v>6.2</v>
      </c>
      <c r="R132" s="31">
        <f t="shared" ref="R132:R183" si="11">J132+M132+Q132</f>
        <v>67.8363636363636</v>
      </c>
      <c r="S132" s="48" t="s">
        <v>430</v>
      </c>
      <c r="T132" s="20" t="e">
        <f>VLOOKUP(D132,[2]体侧合格!$C$2:$D$723,2,0)</f>
        <v>#N/A</v>
      </c>
      <c r="U132" s="20" t="e">
        <f>VLOOKUP(D132,[2]挂科!$E$2:$F$304,2,0)</f>
        <v>#N/A</v>
      </c>
      <c r="V132" s="107"/>
    </row>
    <row r="133" s="9" customFormat="1" ht="14.25" spans="1:22">
      <c r="A133" s="22" t="s">
        <v>432</v>
      </c>
      <c r="B133" s="29" t="s">
        <v>215</v>
      </c>
      <c r="C133" s="105">
        <v>201628050212</v>
      </c>
      <c r="D133" s="29" t="s">
        <v>433</v>
      </c>
      <c r="E133" s="29" t="s">
        <v>27</v>
      </c>
      <c r="F133" s="29" t="s">
        <v>35</v>
      </c>
      <c r="G133" s="31">
        <v>10</v>
      </c>
      <c r="H133" s="31">
        <v>1</v>
      </c>
      <c r="I133" s="31">
        <v>0</v>
      </c>
      <c r="J133" s="31">
        <f t="shared" si="8"/>
        <v>11</v>
      </c>
      <c r="K133" s="31">
        <v>46.6363636363636</v>
      </c>
      <c r="L133" s="31">
        <v>4</v>
      </c>
      <c r="M133" s="43">
        <f t="shared" si="9"/>
        <v>50.6363636363636</v>
      </c>
      <c r="N133" s="31">
        <v>5</v>
      </c>
      <c r="O133" s="31">
        <v>1.2</v>
      </c>
      <c r="P133" s="31">
        <v>0</v>
      </c>
      <c r="Q133" s="31">
        <f t="shared" si="10"/>
        <v>6.2</v>
      </c>
      <c r="R133" s="31">
        <f t="shared" si="11"/>
        <v>67.8363636363636</v>
      </c>
      <c r="S133" s="48" t="s">
        <v>432</v>
      </c>
      <c r="T133" s="20" t="e">
        <f>VLOOKUP(D133,[2]体侧合格!$C$2:$D$723,2,0)</f>
        <v>#N/A</v>
      </c>
      <c r="U133" s="20" t="e">
        <f>VLOOKUP(D133,[2]挂科!$E$2:$F$304,2,0)</f>
        <v>#N/A</v>
      </c>
      <c r="V133" s="107"/>
    </row>
    <row r="134" s="9" customFormat="1" ht="14.25" spans="1:22">
      <c r="A134" s="22" t="s">
        <v>434</v>
      </c>
      <c r="B134" s="32" t="s">
        <v>196</v>
      </c>
      <c r="C134" s="106">
        <v>201628020209</v>
      </c>
      <c r="D134" s="32" t="s">
        <v>435</v>
      </c>
      <c r="E134" s="32" t="s">
        <v>27</v>
      </c>
      <c r="F134" s="32" t="s">
        <v>35</v>
      </c>
      <c r="G134" s="34">
        <v>10</v>
      </c>
      <c r="H134" s="34">
        <v>0.5</v>
      </c>
      <c r="I134" s="34">
        <v>0</v>
      </c>
      <c r="J134" s="34">
        <f t="shared" si="8"/>
        <v>10.5</v>
      </c>
      <c r="K134" s="34">
        <v>51.05</v>
      </c>
      <c r="L134" s="34">
        <v>0</v>
      </c>
      <c r="M134" s="34">
        <f t="shared" si="9"/>
        <v>51.05</v>
      </c>
      <c r="N134" s="34">
        <v>5</v>
      </c>
      <c r="O134" s="34">
        <v>1.2</v>
      </c>
      <c r="P134" s="34">
        <v>0</v>
      </c>
      <c r="Q134" s="34">
        <f t="shared" si="10"/>
        <v>6.2</v>
      </c>
      <c r="R134" s="34">
        <f t="shared" si="11"/>
        <v>67.75</v>
      </c>
      <c r="S134" s="48" t="s">
        <v>434</v>
      </c>
      <c r="T134" s="20">
        <f>VLOOKUP(D134,[3]体侧合格!$C$2:$D$723,2,0)</f>
        <v>1</v>
      </c>
      <c r="U134" s="20" t="e">
        <f>VLOOKUP(D134,[3]挂科!$E$2:$F$304,2,0)</f>
        <v>#N/A</v>
      </c>
      <c r="V134" s="32" t="s">
        <v>63</v>
      </c>
    </row>
    <row r="135" s="9" customFormat="1" ht="14.25" spans="1:22">
      <c r="A135" s="22" t="s">
        <v>436</v>
      </c>
      <c r="B135" s="29" t="s">
        <v>215</v>
      </c>
      <c r="C135" s="105">
        <v>201628050202</v>
      </c>
      <c r="D135" s="29" t="s">
        <v>437</v>
      </c>
      <c r="E135" s="29" t="s">
        <v>31</v>
      </c>
      <c r="F135" s="29" t="s">
        <v>35</v>
      </c>
      <c r="G135" s="31">
        <v>10</v>
      </c>
      <c r="H135" s="31">
        <v>4.6</v>
      </c>
      <c r="I135" s="31">
        <v>1</v>
      </c>
      <c r="J135" s="31">
        <f t="shared" si="8"/>
        <v>13.6</v>
      </c>
      <c r="K135" s="31">
        <v>46.9090909090909</v>
      </c>
      <c r="L135" s="31">
        <v>1</v>
      </c>
      <c r="M135" s="43">
        <f t="shared" si="9"/>
        <v>47.9090909090909</v>
      </c>
      <c r="N135" s="31">
        <v>5</v>
      </c>
      <c r="O135" s="31">
        <v>1.2</v>
      </c>
      <c r="P135" s="31">
        <v>0</v>
      </c>
      <c r="Q135" s="31">
        <f t="shared" si="10"/>
        <v>6.2</v>
      </c>
      <c r="R135" s="31">
        <f t="shared" si="11"/>
        <v>67.7090909090909</v>
      </c>
      <c r="S135" s="48" t="s">
        <v>436</v>
      </c>
      <c r="T135" s="20" t="e">
        <f>VLOOKUP(D135,[2]体侧合格!$C$2:$D$723,2,0)</f>
        <v>#N/A</v>
      </c>
      <c r="U135" s="20" t="e">
        <f>VLOOKUP(D135,[2]挂科!$E$2:$F$304,2,0)</f>
        <v>#N/A</v>
      </c>
      <c r="V135" s="107"/>
    </row>
    <row r="136" s="9" customFormat="1" ht="14.25" spans="1:22">
      <c r="A136" s="22" t="s">
        <v>438</v>
      </c>
      <c r="B136" s="32" t="s">
        <v>172</v>
      </c>
      <c r="C136" s="106">
        <v>201628080208</v>
      </c>
      <c r="D136" s="32" t="s">
        <v>439</v>
      </c>
      <c r="E136" s="32" t="s">
        <v>31</v>
      </c>
      <c r="F136" s="32" t="s">
        <v>35</v>
      </c>
      <c r="G136" s="34">
        <v>10</v>
      </c>
      <c r="H136" s="34">
        <v>2.2</v>
      </c>
      <c r="I136" s="34">
        <v>0</v>
      </c>
      <c r="J136" s="34">
        <f t="shared" si="8"/>
        <v>12.2</v>
      </c>
      <c r="K136" s="34">
        <v>49.2753623188406</v>
      </c>
      <c r="L136" s="34">
        <v>0</v>
      </c>
      <c r="M136" s="34">
        <f t="shared" si="9"/>
        <v>49.2753623188406</v>
      </c>
      <c r="N136" s="34">
        <v>5</v>
      </c>
      <c r="O136" s="34">
        <v>0.8</v>
      </c>
      <c r="P136" s="34">
        <v>0</v>
      </c>
      <c r="Q136" s="34">
        <f t="shared" si="10"/>
        <v>5.8</v>
      </c>
      <c r="R136" s="34">
        <f t="shared" si="11"/>
        <v>67.2753623188406</v>
      </c>
      <c r="S136" s="48" t="s">
        <v>438</v>
      </c>
      <c r="T136" s="20">
        <f>VLOOKUP(D136,[2]体侧合格!$C$2:$D$723,2,0)</f>
        <v>1</v>
      </c>
      <c r="U136" s="20" t="e">
        <f>VLOOKUP(D136,[2]挂科!$E$2:$F$304,2,0)</f>
        <v>#N/A</v>
      </c>
      <c r="V136" s="32" t="s">
        <v>63</v>
      </c>
    </row>
    <row r="137" s="9" customFormat="1" ht="14.25" spans="1:22">
      <c r="A137" s="22" t="s">
        <v>440</v>
      </c>
      <c r="B137" s="29" t="s">
        <v>210</v>
      </c>
      <c r="C137" s="105">
        <v>201628050316</v>
      </c>
      <c r="D137" s="29" t="s">
        <v>441</v>
      </c>
      <c r="E137" s="29" t="s">
        <v>27</v>
      </c>
      <c r="F137" s="29" t="s">
        <v>35</v>
      </c>
      <c r="G137" s="31">
        <v>10</v>
      </c>
      <c r="H137" s="31">
        <v>0</v>
      </c>
      <c r="I137" s="31">
        <v>0</v>
      </c>
      <c r="J137" s="31">
        <f t="shared" si="8"/>
        <v>10</v>
      </c>
      <c r="K137" s="31">
        <v>51</v>
      </c>
      <c r="L137" s="31">
        <v>0</v>
      </c>
      <c r="M137" s="43">
        <f t="shared" si="9"/>
        <v>51</v>
      </c>
      <c r="N137" s="31">
        <v>5</v>
      </c>
      <c r="O137" s="31">
        <v>1.2</v>
      </c>
      <c r="P137" s="31">
        <v>0</v>
      </c>
      <c r="Q137" s="31">
        <f t="shared" si="10"/>
        <v>6.2</v>
      </c>
      <c r="R137" s="31">
        <f t="shared" si="11"/>
        <v>67.2</v>
      </c>
      <c r="S137" s="48" t="s">
        <v>440</v>
      </c>
      <c r="T137" s="20" t="e">
        <f>VLOOKUP(D137,[2]体侧合格!$C$2:$D$723,2,0)</f>
        <v>#N/A</v>
      </c>
      <c r="U137" s="20" t="e">
        <f>VLOOKUP(D137,[2]挂科!$E$2:$F$304,2,0)</f>
        <v>#N/A</v>
      </c>
      <c r="V137" s="107"/>
    </row>
    <row r="138" s="9" customFormat="1" ht="14.25" spans="1:22">
      <c r="A138" s="22" t="s">
        <v>442</v>
      </c>
      <c r="B138" s="29" t="s">
        <v>182</v>
      </c>
      <c r="C138" s="105">
        <v>201628020704</v>
      </c>
      <c r="D138" s="29" t="s">
        <v>443</v>
      </c>
      <c r="E138" s="29" t="s">
        <v>27</v>
      </c>
      <c r="F138" s="29" t="s">
        <v>35</v>
      </c>
      <c r="G138" s="31">
        <v>10</v>
      </c>
      <c r="H138" s="31">
        <v>0</v>
      </c>
      <c r="I138" s="31">
        <v>0</v>
      </c>
      <c r="J138" s="31">
        <f t="shared" si="8"/>
        <v>10</v>
      </c>
      <c r="K138" s="31">
        <v>52.04</v>
      </c>
      <c r="L138" s="31">
        <v>0</v>
      </c>
      <c r="M138" s="43">
        <f t="shared" si="9"/>
        <v>52.04</v>
      </c>
      <c r="N138" s="31">
        <v>5</v>
      </c>
      <c r="O138" s="31">
        <v>0</v>
      </c>
      <c r="P138" s="31">
        <v>0</v>
      </c>
      <c r="Q138" s="31">
        <f t="shared" si="10"/>
        <v>5</v>
      </c>
      <c r="R138" s="31">
        <f t="shared" si="11"/>
        <v>67.04</v>
      </c>
      <c r="S138" s="48" t="s">
        <v>442</v>
      </c>
      <c r="T138" s="20" t="e">
        <f>VLOOKUP(D138,[3]体侧合格!$C$2:$D$723,2,0)</f>
        <v>#N/A</v>
      </c>
      <c r="U138" s="20" t="e">
        <f>VLOOKUP(D138,[3]挂科!$E$2:$F$304,2,0)</f>
        <v>#N/A</v>
      </c>
      <c r="V138" s="107"/>
    </row>
    <row r="139" s="9" customFormat="1" ht="14.25" spans="1:22">
      <c r="A139" s="22" t="s">
        <v>444</v>
      </c>
      <c r="B139" s="29" t="s">
        <v>187</v>
      </c>
      <c r="C139" s="105">
        <v>201628020604</v>
      </c>
      <c r="D139" s="29" t="s">
        <v>445</v>
      </c>
      <c r="E139" s="29" t="s">
        <v>27</v>
      </c>
      <c r="F139" s="29" t="s">
        <v>35</v>
      </c>
      <c r="G139" s="31">
        <v>10</v>
      </c>
      <c r="H139" s="31">
        <v>1</v>
      </c>
      <c r="I139" s="31">
        <v>0</v>
      </c>
      <c r="J139" s="31">
        <f t="shared" si="8"/>
        <v>11</v>
      </c>
      <c r="K139" s="31">
        <v>50.94</v>
      </c>
      <c r="L139" s="31">
        <v>0</v>
      </c>
      <c r="M139" s="43">
        <f t="shared" si="9"/>
        <v>50.94</v>
      </c>
      <c r="N139" s="31">
        <v>5</v>
      </c>
      <c r="O139" s="31">
        <v>0</v>
      </c>
      <c r="P139" s="31">
        <v>0</v>
      </c>
      <c r="Q139" s="31">
        <f t="shared" si="10"/>
        <v>5</v>
      </c>
      <c r="R139" s="31">
        <f t="shared" si="11"/>
        <v>66.94</v>
      </c>
      <c r="S139" s="48" t="s">
        <v>446</v>
      </c>
      <c r="T139" s="20" t="e">
        <f>VLOOKUP(D139,[3]体侧合格!$C$2:$D$723,2,0)</f>
        <v>#N/A</v>
      </c>
      <c r="U139" s="20" t="e">
        <f>VLOOKUP(D139,[3]挂科!$E$2:$F$304,2,0)</f>
        <v>#N/A</v>
      </c>
      <c r="V139" s="107"/>
    </row>
    <row r="140" s="9" customFormat="1" ht="14.25" spans="1:22">
      <c r="A140" s="22" t="s">
        <v>446</v>
      </c>
      <c r="B140" s="32" t="s">
        <v>177</v>
      </c>
      <c r="C140" s="106">
        <v>201628020424</v>
      </c>
      <c r="D140" s="32" t="s">
        <v>447</v>
      </c>
      <c r="E140" s="32" t="s">
        <v>27</v>
      </c>
      <c r="F140" s="32" t="s">
        <v>35</v>
      </c>
      <c r="G140" s="34">
        <v>10</v>
      </c>
      <c r="H140" s="34">
        <v>0</v>
      </c>
      <c r="I140" s="34">
        <v>0</v>
      </c>
      <c r="J140" s="34">
        <f t="shared" si="8"/>
        <v>10</v>
      </c>
      <c r="K140" s="34">
        <v>51.94</v>
      </c>
      <c r="L140" s="34">
        <v>0</v>
      </c>
      <c r="M140" s="34">
        <f t="shared" si="9"/>
        <v>51.94</v>
      </c>
      <c r="N140" s="34">
        <v>5</v>
      </c>
      <c r="O140" s="34">
        <v>0</v>
      </c>
      <c r="P140" s="34">
        <v>0</v>
      </c>
      <c r="Q140" s="34">
        <f t="shared" si="10"/>
        <v>5</v>
      </c>
      <c r="R140" s="34">
        <f t="shared" si="11"/>
        <v>66.94</v>
      </c>
      <c r="S140" s="48" t="s">
        <v>444</v>
      </c>
      <c r="T140" s="20">
        <f>VLOOKUP(D140,[3]体侧合格!$C$2:$D$723,2,0)</f>
        <v>1</v>
      </c>
      <c r="U140" s="20" t="e">
        <f>VLOOKUP(D140,[3]挂科!$E$2:$F$304,2,0)</f>
        <v>#N/A</v>
      </c>
      <c r="V140" s="32" t="s">
        <v>63</v>
      </c>
    </row>
    <row r="141" s="9" customFormat="1" ht="14.25" spans="1:22">
      <c r="A141" s="22" t="s">
        <v>448</v>
      </c>
      <c r="B141" s="32" t="s">
        <v>207</v>
      </c>
      <c r="C141" s="106">
        <v>201628020514</v>
      </c>
      <c r="D141" s="32" t="s">
        <v>449</v>
      </c>
      <c r="E141" s="32" t="s">
        <v>27</v>
      </c>
      <c r="F141" s="32" t="s">
        <v>35</v>
      </c>
      <c r="G141" s="34">
        <v>10</v>
      </c>
      <c r="H141" s="34">
        <v>2.5</v>
      </c>
      <c r="I141" s="34">
        <v>0</v>
      </c>
      <c r="J141" s="34">
        <f t="shared" si="8"/>
        <v>12.5</v>
      </c>
      <c r="K141" s="34">
        <v>44.27</v>
      </c>
      <c r="L141" s="34">
        <v>2</v>
      </c>
      <c r="M141" s="34">
        <f t="shared" si="9"/>
        <v>46.27</v>
      </c>
      <c r="N141" s="34">
        <v>5</v>
      </c>
      <c r="O141" s="34">
        <v>2.7</v>
      </c>
      <c r="P141" s="34">
        <v>0</v>
      </c>
      <c r="Q141" s="34">
        <f t="shared" si="10"/>
        <v>7.7</v>
      </c>
      <c r="R141" s="34">
        <f t="shared" si="11"/>
        <v>66.47</v>
      </c>
      <c r="S141" s="48" t="s">
        <v>448</v>
      </c>
      <c r="T141" s="20">
        <f>VLOOKUP(D141,[3]体侧合格!$C$2:$D$723,2,0)</f>
        <v>1</v>
      </c>
      <c r="U141" s="20" t="e">
        <f>VLOOKUP(D141,[3]挂科!$E$2:$F$304,2,0)</f>
        <v>#N/A</v>
      </c>
      <c r="V141" s="32" t="s">
        <v>63</v>
      </c>
    </row>
    <row r="142" s="9" customFormat="1" ht="14.25" spans="1:22">
      <c r="A142" s="22" t="s">
        <v>450</v>
      </c>
      <c r="B142" s="32" t="s">
        <v>172</v>
      </c>
      <c r="C142" s="106">
        <v>201628080221</v>
      </c>
      <c r="D142" s="32" t="s">
        <v>451</v>
      </c>
      <c r="E142" s="32" t="s">
        <v>27</v>
      </c>
      <c r="F142" s="32" t="s">
        <v>35</v>
      </c>
      <c r="G142" s="34">
        <v>10</v>
      </c>
      <c r="H142" s="34">
        <v>0</v>
      </c>
      <c r="I142" s="34">
        <v>0</v>
      </c>
      <c r="J142" s="34">
        <f t="shared" si="8"/>
        <v>10</v>
      </c>
      <c r="K142" s="34">
        <v>51.4492753623188</v>
      </c>
      <c r="L142" s="34">
        <v>0</v>
      </c>
      <c r="M142" s="34">
        <f t="shared" si="9"/>
        <v>51.4492753623188</v>
      </c>
      <c r="N142" s="34">
        <v>5</v>
      </c>
      <c r="O142" s="34">
        <v>0</v>
      </c>
      <c r="P142" s="34">
        <v>0</v>
      </c>
      <c r="Q142" s="34">
        <f t="shared" si="10"/>
        <v>5</v>
      </c>
      <c r="R142" s="34">
        <f t="shared" si="11"/>
        <v>66.4492753623188</v>
      </c>
      <c r="S142" s="48" t="s">
        <v>450</v>
      </c>
      <c r="T142" s="20">
        <f>VLOOKUP(D142,[2]体侧合格!$C$2:$D$723,2,0)</f>
        <v>1</v>
      </c>
      <c r="U142" s="20" t="e">
        <f>VLOOKUP(D142,[2]挂科!$E$2:$F$304,2,0)</f>
        <v>#N/A</v>
      </c>
      <c r="V142" s="32" t="s">
        <v>63</v>
      </c>
    </row>
    <row r="143" s="9" customFormat="1" ht="14.25" spans="1:22">
      <c r="A143" s="22" t="s">
        <v>452</v>
      </c>
      <c r="B143" s="29" t="s">
        <v>215</v>
      </c>
      <c r="C143" s="105">
        <v>201628050201</v>
      </c>
      <c r="D143" s="29" t="s">
        <v>453</v>
      </c>
      <c r="E143" s="29" t="s">
        <v>27</v>
      </c>
      <c r="F143" s="29" t="s">
        <v>35</v>
      </c>
      <c r="G143" s="31">
        <v>10</v>
      </c>
      <c r="H143" s="31">
        <v>1.9</v>
      </c>
      <c r="I143" s="31">
        <v>0</v>
      </c>
      <c r="J143" s="31">
        <f t="shared" si="8"/>
        <v>11.9</v>
      </c>
      <c r="K143" s="31">
        <v>45</v>
      </c>
      <c r="L143" s="31">
        <v>1</v>
      </c>
      <c r="M143" s="43">
        <f t="shared" si="9"/>
        <v>46</v>
      </c>
      <c r="N143" s="31">
        <v>5</v>
      </c>
      <c r="O143" s="31">
        <v>3.4</v>
      </c>
      <c r="P143" s="31">
        <v>0</v>
      </c>
      <c r="Q143" s="31">
        <f t="shared" si="10"/>
        <v>8.4</v>
      </c>
      <c r="R143" s="31">
        <f t="shared" si="11"/>
        <v>66.3</v>
      </c>
      <c r="S143" s="48" t="s">
        <v>452</v>
      </c>
      <c r="T143" s="20" t="e">
        <f>VLOOKUP(D143,[2]体侧合格!$C$2:$D$723,2,0)</f>
        <v>#N/A</v>
      </c>
      <c r="U143" s="20" t="e">
        <f>VLOOKUP(D143,[2]挂科!$E$2:$F$304,2,0)</f>
        <v>#N/A</v>
      </c>
      <c r="V143" s="107"/>
    </row>
    <row r="144" s="9" customFormat="1" ht="14.25" spans="1:22">
      <c r="A144" s="22" t="s">
        <v>454</v>
      </c>
      <c r="B144" s="32" t="s">
        <v>182</v>
      </c>
      <c r="C144" s="106">
        <v>201628020714</v>
      </c>
      <c r="D144" s="32" t="s">
        <v>455</v>
      </c>
      <c r="E144" s="32" t="s">
        <v>27</v>
      </c>
      <c r="F144" s="32" t="s">
        <v>35</v>
      </c>
      <c r="G144" s="34">
        <v>10</v>
      </c>
      <c r="H144" s="34">
        <v>0.4</v>
      </c>
      <c r="I144" s="34">
        <v>0</v>
      </c>
      <c r="J144" s="34">
        <f t="shared" si="8"/>
        <v>10.4</v>
      </c>
      <c r="K144" s="34">
        <v>49.64</v>
      </c>
      <c r="L144" s="34">
        <v>0</v>
      </c>
      <c r="M144" s="34">
        <f t="shared" si="9"/>
        <v>49.64</v>
      </c>
      <c r="N144" s="34">
        <v>5</v>
      </c>
      <c r="O144" s="34">
        <v>1.2</v>
      </c>
      <c r="P144" s="34">
        <v>0</v>
      </c>
      <c r="Q144" s="34">
        <f t="shared" si="10"/>
        <v>6.2</v>
      </c>
      <c r="R144" s="34">
        <f t="shared" si="11"/>
        <v>66.24</v>
      </c>
      <c r="S144" s="48" t="s">
        <v>454</v>
      </c>
      <c r="T144" s="20">
        <f>VLOOKUP(D144,[3]体侧合格!$C$2:$D$723,2,0)</f>
        <v>1</v>
      </c>
      <c r="U144" s="20" t="e">
        <f>VLOOKUP(D144,[3]挂科!$E$2:$F$304,2,0)</f>
        <v>#N/A</v>
      </c>
      <c r="V144" s="32" t="s">
        <v>63</v>
      </c>
    </row>
    <row r="145" s="9" customFormat="1" ht="14.25" spans="1:22">
      <c r="A145" s="22" t="s">
        <v>456</v>
      </c>
      <c r="B145" s="29" t="s">
        <v>250</v>
      </c>
      <c r="C145" s="105">
        <v>201628050219</v>
      </c>
      <c r="D145" s="29" t="s">
        <v>457</v>
      </c>
      <c r="E145" s="29" t="s">
        <v>27</v>
      </c>
      <c r="F145" s="29" t="s">
        <v>35</v>
      </c>
      <c r="G145" s="31">
        <v>10</v>
      </c>
      <c r="H145" s="31">
        <v>0</v>
      </c>
      <c r="I145" s="31">
        <v>0</v>
      </c>
      <c r="J145" s="31">
        <f t="shared" si="8"/>
        <v>10</v>
      </c>
      <c r="K145" s="31">
        <v>51.22</v>
      </c>
      <c r="L145" s="31">
        <v>0</v>
      </c>
      <c r="M145" s="43">
        <f t="shared" si="9"/>
        <v>51.22</v>
      </c>
      <c r="N145" s="31">
        <v>5</v>
      </c>
      <c r="O145" s="31">
        <v>0</v>
      </c>
      <c r="P145" s="31">
        <v>0</v>
      </c>
      <c r="Q145" s="31">
        <f t="shared" si="10"/>
        <v>5</v>
      </c>
      <c r="R145" s="31">
        <f t="shared" si="11"/>
        <v>66.22</v>
      </c>
      <c r="S145" s="48" t="s">
        <v>456</v>
      </c>
      <c r="T145" s="20" t="e">
        <f>VLOOKUP(D145,[3]体侧合格!$C$2:$D$723,2,0)</f>
        <v>#N/A</v>
      </c>
      <c r="U145" s="20" t="e">
        <f>VLOOKUP(D145,[3]挂科!$E$2:$F$304,2,0)</f>
        <v>#N/A</v>
      </c>
      <c r="V145" s="107"/>
    </row>
    <row r="146" s="9" customFormat="1" ht="14.25" spans="1:22">
      <c r="A146" s="22" t="s">
        <v>458</v>
      </c>
      <c r="B146" s="29" t="s">
        <v>165</v>
      </c>
      <c r="C146" s="105">
        <v>201628080119</v>
      </c>
      <c r="D146" s="29" t="s">
        <v>459</v>
      </c>
      <c r="E146" s="29" t="s">
        <v>27</v>
      </c>
      <c r="F146" s="29" t="s">
        <v>35</v>
      </c>
      <c r="G146" s="31">
        <v>10</v>
      </c>
      <c r="H146" s="31">
        <v>5</v>
      </c>
      <c r="I146" s="31">
        <v>0</v>
      </c>
      <c r="J146" s="31">
        <f t="shared" si="8"/>
        <v>15</v>
      </c>
      <c r="K146" s="31">
        <v>46.0869565217391</v>
      </c>
      <c r="L146" s="31">
        <v>0</v>
      </c>
      <c r="M146" s="43">
        <f t="shared" si="9"/>
        <v>46.0869565217391</v>
      </c>
      <c r="N146" s="31">
        <v>5</v>
      </c>
      <c r="O146" s="31">
        <v>0</v>
      </c>
      <c r="P146" s="31">
        <v>0</v>
      </c>
      <c r="Q146" s="31">
        <f t="shared" si="10"/>
        <v>5</v>
      </c>
      <c r="R146" s="31">
        <f t="shared" si="11"/>
        <v>66.0869565217391</v>
      </c>
      <c r="S146" s="48" t="s">
        <v>458</v>
      </c>
      <c r="T146" s="20" t="e">
        <f>VLOOKUP(D146,[2]体侧合格!$C$2:$D$723,2,0)</f>
        <v>#N/A</v>
      </c>
      <c r="U146" s="20" t="e">
        <f>VLOOKUP(D146,[2]挂科!$E$2:$F$304,2,0)</f>
        <v>#N/A</v>
      </c>
      <c r="V146" s="107"/>
    </row>
    <row r="147" s="9" customFormat="1" ht="14.25" spans="1:22">
      <c r="A147" s="22" t="s">
        <v>460</v>
      </c>
      <c r="B147" s="29" t="s">
        <v>169</v>
      </c>
      <c r="C147" s="105">
        <v>201628020814</v>
      </c>
      <c r="D147" s="29" t="s">
        <v>461</v>
      </c>
      <c r="E147" s="29" t="s">
        <v>27</v>
      </c>
      <c r="F147" s="29" t="s">
        <v>35</v>
      </c>
      <c r="G147" s="31">
        <v>10</v>
      </c>
      <c r="H147" s="31">
        <v>0</v>
      </c>
      <c r="I147" s="31">
        <v>0</v>
      </c>
      <c r="J147" s="31">
        <f t="shared" si="8"/>
        <v>10</v>
      </c>
      <c r="K147" s="31">
        <v>51.08</v>
      </c>
      <c r="L147" s="31">
        <v>0</v>
      </c>
      <c r="M147" s="43">
        <f t="shared" si="9"/>
        <v>51.08</v>
      </c>
      <c r="N147" s="31">
        <v>5</v>
      </c>
      <c r="O147" s="31">
        <v>0</v>
      </c>
      <c r="P147" s="31">
        <v>0</v>
      </c>
      <c r="Q147" s="31">
        <f t="shared" si="10"/>
        <v>5</v>
      </c>
      <c r="R147" s="31">
        <f t="shared" si="11"/>
        <v>66.08</v>
      </c>
      <c r="S147" s="48" t="s">
        <v>462</v>
      </c>
      <c r="T147" s="20" t="e">
        <f>VLOOKUP(D147,[3]体侧合格!$C$2:$D$723,2,0)</f>
        <v>#N/A</v>
      </c>
      <c r="U147" s="20" t="e">
        <f>VLOOKUP(D147,[3]挂科!$E$2:$F$304,2,0)</f>
        <v>#N/A</v>
      </c>
      <c r="V147" s="107"/>
    </row>
    <row r="148" s="9" customFormat="1" ht="14.25" spans="1:22">
      <c r="A148" s="22" t="s">
        <v>462</v>
      </c>
      <c r="B148" s="32" t="s">
        <v>196</v>
      </c>
      <c r="C148" s="106">
        <v>201628020222</v>
      </c>
      <c r="D148" s="32" t="s">
        <v>463</v>
      </c>
      <c r="E148" s="32" t="s">
        <v>27</v>
      </c>
      <c r="F148" s="32" t="s">
        <v>35</v>
      </c>
      <c r="G148" s="34">
        <v>10</v>
      </c>
      <c r="H148" s="34">
        <v>4.5</v>
      </c>
      <c r="I148" s="34">
        <v>0</v>
      </c>
      <c r="J148" s="34">
        <f t="shared" si="8"/>
        <v>14.5</v>
      </c>
      <c r="K148" s="34">
        <v>45.18</v>
      </c>
      <c r="L148" s="34">
        <v>0</v>
      </c>
      <c r="M148" s="34">
        <f t="shared" si="9"/>
        <v>45.18</v>
      </c>
      <c r="N148" s="34">
        <v>5</v>
      </c>
      <c r="O148" s="34">
        <v>1.4</v>
      </c>
      <c r="P148" s="34">
        <v>0</v>
      </c>
      <c r="Q148" s="34">
        <f t="shared" si="10"/>
        <v>6.4</v>
      </c>
      <c r="R148" s="34">
        <f t="shared" si="11"/>
        <v>66.08</v>
      </c>
      <c r="S148" s="48" t="s">
        <v>460</v>
      </c>
      <c r="T148" s="20">
        <f>VLOOKUP(D148,[3]体侧合格!$C$2:$D$723,2,0)</f>
        <v>1</v>
      </c>
      <c r="U148" s="20" t="e">
        <f>VLOOKUP(D148,[3]挂科!$E$2:$F$304,2,0)</f>
        <v>#N/A</v>
      </c>
      <c r="V148" s="32" t="s">
        <v>63</v>
      </c>
    </row>
    <row r="149" s="9" customFormat="1" ht="14.25" spans="1:22">
      <c r="A149" s="22" t="s">
        <v>464</v>
      </c>
      <c r="B149" s="32" t="s">
        <v>182</v>
      </c>
      <c r="C149" s="106">
        <v>201628020726</v>
      </c>
      <c r="D149" s="32" t="s">
        <v>465</v>
      </c>
      <c r="E149" s="32" t="s">
        <v>27</v>
      </c>
      <c r="F149" s="32" t="s">
        <v>35</v>
      </c>
      <c r="G149" s="34">
        <v>10</v>
      </c>
      <c r="H149" s="34">
        <v>0</v>
      </c>
      <c r="I149" s="34">
        <v>0</v>
      </c>
      <c r="J149" s="34">
        <f t="shared" si="8"/>
        <v>10</v>
      </c>
      <c r="K149" s="34">
        <v>50.93</v>
      </c>
      <c r="L149" s="34">
        <v>0</v>
      </c>
      <c r="M149" s="34">
        <f t="shared" si="9"/>
        <v>50.93</v>
      </c>
      <c r="N149" s="34">
        <v>5</v>
      </c>
      <c r="O149" s="34">
        <v>0</v>
      </c>
      <c r="P149" s="34">
        <v>0</v>
      </c>
      <c r="Q149" s="34">
        <f t="shared" si="10"/>
        <v>5</v>
      </c>
      <c r="R149" s="34">
        <f t="shared" si="11"/>
        <v>65.93</v>
      </c>
      <c r="S149" s="48" t="s">
        <v>464</v>
      </c>
      <c r="T149" s="20">
        <f>VLOOKUP(D149,[3]体侧合格!$C$2:$D$723,2,0)</f>
        <v>1</v>
      </c>
      <c r="U149" s="20" t="e">
        <f>VLOOKUP(D149,[3]挂科!$E$2:$F$304,2,0)</f>
        <v>#N/A</v>
      </c>
      <c r="V149" s="32" t="s">
        <v>63</v>
      </c>
    </row>
    <row r="150" s="9" customFormat="1" ht="14.25" spans="1:22">
      <c r="A150" s="22" t="s">
        <v>466</v>
      </c>
      <c r="B150" s="29" t="s">
        <v>215</v>
      </c>
      <c r="C150" s="105">
        <v>201628050215</v>
      </c>
      <c r="D150" s="29" t="s">
        <v>467</v>
      </c>
      <c r="E150" s="29" t="s">
        <v>27</v>
      </c>
      <c r="F150" s="29" t="s">
        <v>35</v>
      </c>
      <c r="G150" s="31">
        <v>10</v>
      </c>
      <c r="H150" s="31">
        <v>1.9</v>
      </c>
      <c r="I150" s="31">
        <v>0</v>
      </c>
      <c r="J150" s="31">
        <f t="shared" si="8"/>
        <v>11.9</v>
      </c>
      <c r="K150" s="31">
        <v>47.0454545454545</v>
      </c>
      <c r="L150" s="31">
        <v>0</v>
      </c>
      <c r="M150" s="43">
        <f t="shared" si="9"/>
        <v>47.0454545454545</v>
      </c>
      <c r="N150" s="31">
        <v>5</v>
      </c>
      <c r="O150" s="31">
        <v>1.9</v>
      </c>
      <c r="P150" s="31">
        <v>0</v>
      </c>
      <c r="Q150" s="31">
        <f t="shared" si="10"/>
        <v>6.9</v>
      </c>
      <c r="R150" s="31">
        <f t="shared" si="11"/>
        <v>65.8454545454545</v>
      </c>
      <c r="S150" s="48" t="s">
        <v>466</v>
      </c>
      <c r="T150" s="20" t="e">
        <f>VLOOKUP(D150,[2]体侧合格!$C$2:$D$723,2,0)</f>
        <v>#N/A</v>
      </c>
      <c r="U150" s="20" t="e">
        <f>VLOOKUP(D150,[2]挂科!$E$2:$F$304,2,0)</f>
        <v>#N/A</v>
      </c>
      <c r="V150" s="107"/>
    </row>
    <row r="151" s="9" customFormat="1" ht="14.25" spans="1:22">
      <c r="A151" s="22" t="s">
        <v>468</v>
      </c>
      <c r="B151" s="37" t="s">
        <v>250</v>
      </c>
      <c r="C151" s="108">
        <v>201628020107</v>
      </c>
      <c r="D151" s="37" t="s">
        <v>469</v>
      </c>
      <c r="E151" s="37" t="s">
        <v>27</v>
      </c>
      <c r="F151" s="37" t="s">
        <v>28</v>
      </c>
      <c r="G151" s="38">
        <v>10</v>
      </c>
      <c r="H151" s="38">
        <v>1.5</v>
      </c>
      <c r="I151" s="38">
        <v>0</v>
      </c>
      <c r="J151" s="38">
        <f t="shared" si="8"/>
        <v>11.5</v>
      </c>
      <c r="K151" s="38">
        <v>42.98</v>
      </c>
      <c r="L151" s="38">
        <v>2</v>
      </c>
      <c r="M151" s="46">
        <f t="shared" si="9"/>
        <v>44.98</v>
      </c>
      <c r="N151" s="38">
        <v>5</v>
      </c>
      <c r="O151" s="38">
        <v>4.2</v>
      </c>
      <c r="P151" s="38">
        <v>0</v>
      </c>
      <c r="Q151" s="38">
        <f t="shared" si="10"/>
        <v>9.2</v>
      </c>
      <c r="R151" s="38">
        <f t="shared" si="11"/>
        <v>65.68</v>
      </c>
      <c r="S151" s="48" t="s">
        <v>468</v>
      </c>
      <c r="T151" s="20">
        <f>VLOOKUP(D151,[3]体侧合格!$C$2:$D$723,2,0)</f>
        <v>1</v>
      </c>
      <c r="U151" s="20" t="str">
        <f>VLOOKUP(D151,[3]挂科!$E$2:$F$304,2,0)</f>
        <v>挂科</v>
      </c>
      <c r="V151" s="107"/>
    </row>
    <row r="152" s="9" customFormat="1" ht="14.25" spans="1:22">
      <c r="A152" s="22" t="s">
        <v>470</v>
      </c>
      <c r="B152" s="29" t="s">
        <v>250</v>
      </c>
      <c r="C152" s="105">
        <v>201528020104</v>
      </c>
      <c r="D152" s="29" t="s">
        <v>471</v>
      </c>
      <c r="E152" s="29" t="s">
        <v>31</v>
      </c>
      <c r="F152" s="29" t="s">
        <v>35</v>
      </c>
      <c r="G152" s="31">
        <v>10</v>
      </c>
      <c r="H152" s="31">
        <v>0</v>
      </c>
      <c r="I152" s="31">
        <v>0</v>
      </c>
      <c r="J152" s="31">
        <f t="shared" si="8"/>
        <v>10</v>
      </c>
      <c r="K152" s="31">
        <v>49.65</v>
      </c>
      <c r="L152" s="31">
        <v>1</v>
      </c>
      <c r="M152" s="43">
        <f t="shared" si="9"/>
        <v>50.65</v>
      </c>
      <c r="N152" s="31">
        <v>5</v>
      </c>
      <c r="O152" s="31">
        <v>0</v>
      </c>
      <c r="P152" s="31">
        <v>0</v>
      </c>
      <c r="Q152" s="31">
        <f t="shared" si="10"/>
        <v>5</v>
      </c>
      <c r="R152" s="31">
        <f t="shared" si="11"/>
        <v>65.65</v>
      </c>
      <c r="S152" s="48" t="s">
        <v>470</v>
      </c>
      <c r="T152" s="20" t="e">
        <f>VLOOKUP(D152,[3]体侧合格!$C$2:$D$723,2,0)</f>
        <v>#N/A</v>
      </c>
      <c r="U152" s="20" t="e">
        <f>VLOOKUP(D152,[3]挂科!$E$2:$F$304,2,0)</f>
        <v>#N/A</v>
      </c>
      <c r="V152" s="107"/>
    </row>
    <row r="153" s="9" customFormat="1" ht="14.25" spans="1:22">
      <c r="A153" s="22" t="s">
        <v>472</v>
      </c>
      <c r="B153" s="29" t="s">
        <v>172</v>
      </c>
      <c r="C153" s="105">
        <v>201628080216</v>
      </c>
      <c r="D153" s="29" t="s">
        <v>473</v>
      </c>
      <c r="E153" s="29" t="s">
        <v>27</v>
      </c>
      <c r="F153" s="29" t="s">
        <v>35</v>
      </c>
      <c r="G153" s="31">
        <v>10</v>
      </c>
      <c r="H153" s="31">
        <v>0</v>
      </c>
      <c r="I153" s="31">
        <v>0</v>
      </c>
      <c r="J153" s="31">
        <f t="shared" si="8"/>
        <v>10</v>
      </c>
      <c r="K153" s="31">
        <v>50.5797101449275</v>
      </c>
      <c r="L153" s="31">
        <v>0</v>
      </c>
      <c r="M153" s="43">
        <f t="shared" si="9"/>
        <v>50.5797101449275</v>
      </c>
      <c r="N153" s="31">
        <v>5</v>
      </c>
      <c r="O153" s="31">
        <v>0</v>
      </c>
      <c r="P153" s="31">
        <v>0</v>
      </c>
      <c r="Q153" s="31">
        <f t="shared" si="10"/>
        <v>5</v>
      </c>
      <c r="R153" s="31">
        <f t="shared" si="11"/>
        <v>65.5797101449275</v>
      </c>
      <c r="S153" s="48" t="s">
        <v>472</v>
      </c>
      <c r="T153" s="20" t="e">
        <f>VLOOKUP(D153,[2]体侧合格!$C$2:$D$723,2,0)</f>
        <v>#N/A</v>
      </c>
      <c r="U153" s="20" t="e">
        <f>VLOOKUP(D153,[2]挂科!$E$2:$F$304,2,0)</f>
        <v>#N/A</v>
      </c>
      <c r="V153" s="107"/>
    </row>
    <row r="154" s="9" customFormat="1" ht="14.25" spans="1:22">
      <c r="A154" s="22" t="s">
        <v>474</v>
      </c>
      <c r="B154" s="29" t="s">
        <v>210</v>
      </c>
      <c r="C154" s="105">
        <v>201628050304</v>
      </c>
      <c r="D154" s="29" t="s">
        <v>475</v>
      </c>
      <c r="E154" s="29" t="s">
        <v>31</v>
      </c>
      <c r="F154" s="29" t="s">
        <v>35</v>
      </c>
      <c r="G154" s="31">
        <v>10</v>
      </c>
      <c r="H154" s="31">
        <v>2.7</v>
      </c>
      <c r="I154" s="31">
        <v>0</v>
      </c>
      <c r="J154" s="31">
        <f t="shared" si="8"/>
        <v>12.7</v>
      </c>
      <c r="K154" s="31">
        <v>46.6363636363636</v>
      </c>
      <c r="L154" s="31">
        <v>0</v>
      </c>
      <c r="M154" s="43">
        <f t="shared" si="9"/>
        <v>46.6363636363636</v>
      </c>
      <c r="N154" s="31">
        <v>5</v>
      </c>
      <c r="O154" s="31">
        <v>1.2</v>
      </c>
      <c r="P154" s="31">
        <v>0</v>
      </c>
      <c r="Q154" s="31">
        <f t="shared" si="10"/>
        <v>6.2</v>
      </c>
      <c r="R154" s="31">
        <f t="shared" si="11"/>
        <v>65.5363636363636</v>
      </c>
      <c r="S154" s="48" t="s">
        <v>474</v>
      </c>
      <c r="T154" s="20" t="e">
        <f>VLOOKUP(D154,[2]体侧合格!$C$2:$D$723,2,0)</f>
        <v>#N/A</v>
      </c>
      <c r="U154" s="20" t="e">
        <f>VLOOKUP(D154,[2]挂科!$E$2:$F$304,2,0)</f>
        <v>#N/A</v>
      </c>
      <c r="V154" s="107"/>
    </row>
    <row r="155" s="9" customFormat="1" ht="14.25" spans="1:22">
      <c r="A155" s="22" t="s">
        <v>476</v>
      </c>
      <c r="B155" s="29" t="s">
        <v>207</v>
      </c>
      <c r="C155" s="105">
        <v>201628020522</v>
      </c>
      <c r="D155" s="29" t="s">
        <v>477</v>
      </c>
      <c r="E155" s="29" t="s">
        <v>27</v>
      </c>
      <c r="F155" s="29" t="s">
        <v>35</v>
      </c>
      <c r="G155" s="31">
        <v>10</v>
      </c>
      <c r="H155" s="31">
        <v>2.7</v>
      </c>
      <c r="I155" s="31">
        <v>0</v>
      </c>
      <c r="J155" s="31">
        <f t="shared" si="8"/>
        <v>12.7</v>
      </c>
      <c r="K155" s="31">
        <v>46.62</v>
      </c>
      <c r="L155" s="31">
        <v>0</v>
      </c>
      <c r="M155" s="43">
        <f t="shared" si="9"/>
        <v>46.62</v>
      </c>
      <c r="N155" s="31">
        <v>5</v>
      </c>
      <c r="O155" s="31">
        <v>1.2</v>
      </c>
      <c r="P155" s="31">
        <v>0</v>
      </c>
      <c r="Q155" s="31">
        <f t="shared" si="10"/>
        <v>6.2</v>
      </c>
      <c r="R155" s="31">
        <f t="shared" si="11"/>
        <v>65.52</v>
      </c>
      <c r="S155" s="48" t="s">
        <v>476</v>
      </c>
      <c r="T155" s="20" t="e">
        <f>VLOOKUP(D155,[3]体侧合格!$C$2:$D$723,2,0)</f>
        <v>#N/A</v>
      </c>
      <c r="U155" s="20" t="e">
        <f>VLOOKUP(D155,[3]挂科!$E$2:$F$304,2,0)</f>
        <v>#N/A</v>
      </c>
      <c r="V155" s="107"/>
    </row>
    <row r="156" s="9" customFormat="1" ht="14.25" spans="1:22">
      <c r="A156" s="22" t="s">
        <v>478</v>
      </c>
      <c r="B156" s="29" t="s">
        <v>165</v>
      </c>
      <c r="C156" s="105">
        <v>201628080114</v>
      </c>
      <c r="D156" s="29" t="s">
        <v>479</v>
      </c>
      <c r="E156" s="29" t="s">
        <v>480</v>
      </c>
      <c r="F156" s="29" t="s">
        <v>35</v>
      </c>
      <c r="G156" s="31">
        <v>10</v>
      </c>
      <c r="H156" s="31">
        <v>0</v>
      </c>
      <c r="I156" s="31">
        <v>0</v>
      </c>
      <c r="J156" s="31">
        <f t="shared" si="8"/>
        <v>10</v>
      </c>
      <c r="K156" s="31">
        <v>50.4347826086957</v>
      </c>
      <c r="L156" s="31">
        <v>0</v>
      </c>
      <c r="M156" s="43">
        <f t="shared" si="9"/>
        <v>50.4347826086957</v>
      </c>
      <c r="N156" s="31">
        <v>5</v>
      </c>
      <c r="O156" s="31">
        <v>0</v>
      </c>
      <c r="P156" s="31">
        <v>0</v>
      </c>
      <c r="Q156" s="31">
        <f t="shared" si="10"/>
        <v>5</v>
      </c>
      <c r="R156" s="31">
        <f t="shared" si="11"/>
        <v>65.4347826086957</v>
      </c>
      <c r="S156" s="48" t="s">
        <v>478</v>
      </c>
      <c r="T156" s="20" t="e">
        <f>VLOOKUP(D156,[2]体侧合格!$C$2:$D$723,2,0)</f>
        <v>#N/A</v>
      </c>
      <c r="U156" s="20" t="e">
        <f>VLOOKUP(D156,[2]挂科!$E$2:$F$304,2,0)</f>
        <v>#N/A</v>
      </c>
      <c r="V156" s="107"/>
    </row>
    <row r="157" s="9" customFormat="1" ht="14.25" spans="1:22">
      <c r="A157" s="22" t="s">
        <v>481</v>
      </c>
      <c r="B157" s="32" t="s">
        <v>165</v>
      </c>
      <c r="C157" s="106">
        <v>201628080124</v>
      </c>
      <c r="D157" s="32" t="s">
        <v>482</v>
      </c>
      <c r="E157" s="32" t="s">
        <v>27</v>
      </c>
      <c r="F157" s="32" t="s">
        <v>35</v>
      </c>
      <c r="G157" s="34">
        <v>10</v>
      </c>
      <c r="H157" s="34">
        <v>1.2</v>
      </c>
      <c r="I157" s="34">
        <v>0</v>
      </c>
      <c r="J157" s="34">
        <f t="shared" si="8"/>
        <v>11.2</v>
      </c>
      <c r="K157" s="34">
        <v>47.8260869565217</v>
      </c>
      <c r="L157" s="34">
        <v>0</v>
      </c>
      <c r="M157" s="34">
        <f t="shared" si="9"/>
        <v>47.8260869565217</v>
      </c>
      <c r="N157" s="34">
        <v>5</v>
      </c>
      <c r="O157" s="34">
        <v>1.4</v>
      </c>
      <c r="P157" s="34">
        <v>0</v>
      </c>
      <c r="Q157" s="34">
        <f t="shared" si="10"/>
        <v>6.4</v>
      </c>
      <c r="R157" s="34">
        <f t="shared" si="11"/>
        <v>65.4260869565217</v>
      </c>
      <c r="S157" s="48" t="s">
        <v>481</v>
      </c>
      <c r="T157" s="20">
        <f>VLOOKUP(D157,[2]体侧合格!$C$2:$D$723,2,0)</f>
        <v>1</v>
      </c>
      <c r="U157" s="20" t="e">
        <f>VLOOKUP(D157,[2]挂科!$E$2:$F$304,2,0)</f>
        <v>#N/A</v>
      </c>
      <c r="V157" s="32" t="s">
        <v>63</v>
      </c>
    </row>
    <row r="158" s="9" customFormat="1" ht="14.25" spans="1:22">
      <c r="A158" s="22" t="s">
        <v>483</v>
      </c>
      <c r="B158" s="29" t="s">
        <v>182</v>
      </c>
      <c r="C158" s="105">
        <v>201628020705</v>
      </c>
      <c r="D158" s="29" t="s">
        <v>484</v>
      </c>
      <c r="E158" s="29" t="s">
        <v>27</v>
      </c>
      <c r="F158" s="29" t="s">
        <v>35</v>
      </c>
      <c r="G158" s="31">
        <v>10</v>
      </c>
      <c r="H158" s="31">
        <v>0</v>
      </c>
      <c r="I158" s="31">
        <v>0</v>
      </c>
      <c r="J158" s="31">
        <f t="shared" si="8"/>
        <v>10</v>
      </c>
      <c r="K158" s="31">
        <v>50.36</v>
      </c>
      <c r="L158" s="31">
        <v>0</v>
      </c>
      <c r="M158" s="43">
        <f t="shared" si="9"/>
        <v>50.36</v>
      </c>
      <c r="N158" s="31">
        <v>5</v>
      </c>
      <c r="O158" s="31">
        <v>0</v>
      </c>
      <c r="P158" s="31">
        <v>0</v>
      </c>
      <c r="Q158" s="31">
        <f t="shared" si="10"/>
        <v>5</v>
      </c>
      <c r="R158" s="31">
        <f t="shared" si="11"/>
        <v>65.36</v>
      </c>
      <c r="S158" s="48" t="s">
        <v>483</v>
      </c>
      <c r="T158" s="20" t="e">
        <f>VLOOKUP(D158,[3]体侧合格!$C$2:$D$723,2,0)</f>
        <v>#N/A</v>
      </c>
      <c r="U158" s="20" t="e">
        <f>VLOOKUP(D158,[3]挂科!$E$2:$F$304,2,0)</f>
        <v>#N/A</v>
      </c>
      <c r="V158" s="107"/>
    </row>
    <row r="159" s="9" customFormat="1" ht="14.25" spans="1:22">
      <c r="A159" s="22" t="s">
        <v>485</v>
      </c>
      <c r="B159" s="29" t="s">
        <v>182</v>
      </c>
      <c r="C159" s="105">
        <v>201628050116</v>
      </c>
      <c r="D159" s="29" t="s">
        <v>486</v>
      </c>
      <c r="E159" s="29" t="s">
        <v>27</v>
      </c>
      <c r="F159" s="29" t="s">
        <v>35</v>
      </c>
      <c r="G159" s="31">
        <v>10</v>
      </c>
      <c r="H159" s="31">
        <v>0</v>
      </c>
      <c r="I159" s="31">
        <v>0</v>
      </c>
      <c r="J159" s="31">
        <f t="shared" si="8"/>
        <v>10</v>
      </c>
      <c r="K159" s="31">
        <v>50.29</v>
      </c>
      <c r="L159" s="31">
        <v>0</v>
      </c>
      <c r="M159" s="43">
        <f t="shared" si="9"/>
        <v>50.29</v>
      </c>
      <c r="N159" s="31">
        <v>5</v>
      </c>
      <c r="O159" s="31">
        <v>0</v>
      </c>
      <c r="P159" s="31">
        <v>0</v>
      </c>
      <c r="Q159" s="31">
        <f t="shared" si="10"/>
        <v>5</v>
      </c>
      <c r="R159" s="31">
        <f t="shared" si="11"/>
        <v>65.29</v>
      </c>
      <c r="S159" s="48" t="s">
        <v>485</v>
      </c>
      <c r="T159" s="20" t="e">
        <f>VLOOKUP(D159,[3]体侧合格!$C$2:$D$723,2,0)</f>
        <v>#N/A</v>
      </c>
      <c r="U159" s="20" t="e">
        <f>VLOOKUP(D159,[3]挂科!$E$2:$F$304,2,0)</f>
        <v>#N/A</v>
      </c>
      <c r="V159" s="107"/>
    </row>
    <row r="160" s="9" customFormat="1" ht="14.25" spans="1:22">
      <c r="A160" s="22" t="s">
        <v>487</v>
      </c>
      <c r="B160" s="29" t="s">
        <v>172</v>
      </c>
      <c r="C160" s="105">
        <v>201628080225</v>
      </c>
      <c r="D160" s="29" t="s">
        <v>488</v>
      </c>
      <c r="E160" s="29" t="s">
        <v>27</v>
      </c>
      <c r="F160" s="29" t="s">
        <v>28</v>
      </c>
      <c r="G160" s="31">
        <v>10</v>
      </c>
      <c r="H160" s="31">
        <v>0</v>
      </c>
      <c r="I160" s="31">
        <v>0</v>
      </c>
      <c r="J160" s="31">
        <f t="shared" si="8"/>
        <v>10</v>
      </c>
      <c r="K160" s="31">
        <v>50.2898550724638</v>
      </c>
      <c r="L160" s="31">
        <v>0</v>
      </c>
      <c r="M160" s="43">
        <f t="shared" si="9"/>
        <v>50.2898550724638</v>
      </c>
      <c r="N160" s="31">
        <v>5</v>
      </c>
      <c r="O160" s="31">
        <v>0</v>
      </c>
      <c r="P160" s="31">
        <v>0</v>
      </c>
      <c r="Q160" s="31">
        <f t="shared" si="10"/>
        <v>5</v>
      </c>
      <c r="R160" s="31">
        <f t="shared" si="11"/>
        <v>65.2898550724638</v>
      </c>
      <c r="S160" s="48" t="s">
        <v>487</v>
      </c>
      <c r="T160" s="20" t="e">
        <f>VLOOKUP(D160,[2]体侧合格!$C$2:$D$723,2,0)</f>
        <v>#N/A</v>
      </c>
      <c r="U160" s="20" t="e">
        <f>VLOOKUP(D160,[2]挂科!$E$2:$F$304,2,0)</f>
        <v>#N/A</v>
      </c>
      <c r="V160" s="107"/>
    </row>
    <row r="161" s="9" customFormat="1" ht="14.25" spans="1:22">
      <c r="A161" s="22" t="s">
        <v>489</v>
      </c>
      <c r="B161" s="29" t="s">
        <v>250</v>
      </c>
      <c r="C161" s="105">
        <v>201628020103</v>
      </c>
      <c r="D161" s="29" t="s">
        <v>490</v>
      </c>
      <c r="E161" s="29" t="s">
        <v>27</v>
      </c>
      <c r="F161" s="29" t="s">
        <v>35</v>
      </c>
      <c r="G161" s="31">
        <v>10</v>
      </c>
      <c r="H161" s="31">
        <v>1</v>
      </c>
      <c r="I161" s="31">
        <v>0</v>
      </c>
      <c r="J161" s="31">
        <f t="shared" si="8"/>
        <v>11</v>
      </c>
      <c r="K161" s="31">
        <v>45.04</v>
      </c>
      <c r="L161" s="31">
        <v>3</v>
      </c>
      <c r="M161" s="43">
        <f t="shared" si="9"/>
        <v>48.04</v>
      </c>
      <c r="N161" s="31">
        <v>5</v>
      </c>
      <c r="O161" s="31">
        <v>1.2</v>
      </c>
      <c r="P161" s="31">
        <v>0</v>
      </c>
      <c r="Q161" s="31">
        <f t="shared" si="10"/>
        <v>6.2</v>
      </c>
      <c r="R161" s="31">
        <f t="shared" si="11"/>
        <v>65.24</v>
      </c>
      <c r="S161" s="48" t="s">
        <v>489</v>
      </c>
      <c r="T161" s="20" t="e">
        <f>VLOOKUP(D161,[3]体侧合格!$C$2:$D$723,2,0)</f>
        <v>#N/A</v>
      </c>
      <c r="U161" s="20" t="e">
        <f>VLOOKUP(D161,[3]挂科!$E$2:$F$304,2,0)</f>
        <v>#N/A</v>
      </c>
      <c r="V161" s="107"/>
    </row>
    <row r="162" s="9" customFormat="1" ht="14.25" spans="1:22">
      <c r="A162" s="22" t="s">
        <v>491</v>
      </c>
      <c r="B162" s="32" t="s">
        <v>182</v>
      </c>
      <c r="C162" s="106">
        <v>201628020728</v>
      </c>
      <c r="D162" s="32" t="s">
        <v>492</v>
      </c>
      <c r="E162" s="32" t="s">
        <v>27</v>
      </c>
      <c r="F162" s="32" t="s">
        <v>35</v>
      </c>
      <c r="G162" s="34">
        <v>10</v>
      </c>
      <c r="H162" s="34">
        <v>1.5</v>
      </c>
      <c r="I162" s="34">
        <v>0</v>
      </c>
      <c r="J162" s="34">
        <f t="shared" si="8"/>
        <v>11.5</v>
      </c>
      <c r="K162" s="34">
        <v>46.33</v>
      </c>
      <c r="L162" s="34">
        <v>0</v>
      </c>
      <c r="M162" s="34">
        <f t="shared" si="9"/>
        <v>46.33</v>
      </c>
      <c r="N162" s="34">
        <v>5</v>
      </c>
      <c r="O162" s="34">
        <v>2.4</v>
      </c>
      <c r="P162" s="34">
        <v>0</v>
      </c>
      <c r="Q162" s="34">
        <f t="shared" si="10"/>
        <v>7.4</v>
      </c>
      <c r="R162" s="34">
        <f t="shared" si="11"/>
        <v>65.23</v>
      </c>
      <c r="S162" s="48" t="s">
        <v>491</v>
      </c>
      <c r="T162" s="20">
        <f>VLOOKUP(D162,[3]体侧合格!$C$2:$D$723,2,0)</f>
        <v>1</v>
      </c>
      <c r="U162" s="20" t="e">
        <f>VLOOKUP(D162,[3]挂科!$E$2:$F$304,2,0)</f>
        <v>#N/A</v>
      </c>
      <c r="V162" s="32" t="s">
        <v>63</v>
      </c>
    </row>
    <row r="163" s="9" customFormat="1" ht="14.25" spans="1:22">
      <c r="A163" s="22" t="s">
        <v>493</v>
      </c>
      <c r="B163" s="29" t="s">
        <v>215</v>
      </c>
      <c r="C163" s="105">
        <v>201628050210</v>
      </c>
      <c r="D163" s="29" t="s">
        <v>494</v>
      </c>
      <c r="E163" s="29" t="s">
        <v>27</v>
      </c>
      <c r="F163" s="29" t="s">
        <v>35</v>
      </c>
      <c r="G163" s="31">
        <v>10</v>
      </c>
      <c r="H163" s="31">
        <v>1</v>
      </c>
      <c r="I163" s="31">
        <v>0</v>
      </c>
      <c r="J163" s="31">
        <f t="shared" si="8"/>
        <v>11</v>
      </c>
      <c r="K163" s="31">
        <v>45.9545454545455</v>
      </c>
      <c r="L163" s="31">
        <v>0</v>
      </c>
      <c r="M163" s="43">
        <f t="shared" si="9"/>
        <v>45.9545454545455</v>
      </c>
      <c r="N163" s="31">
        <v>5</v>
      </c>
      <c r="O163" s="31">
        <v>3.2</v>
      </c>
      <c r="P163" s="31">
        <v>0</v>
      </c>
      <c r="Q163" s="31">
        <f t="shared" si="10"/>
        <v>8.2</v>
      </c>
      <c r="R163" s="31">
        <f t="shared" si="11"/>
        <v>65.1545454545455</v>
      </c>
      <c r="S163" s="48" t="s">
        <v>493</v>
      </c>
      <c r="T163" s="20" t="e">
        <f>VLOOKUP(D163,[2]体侧合格!$C$2:$D$723,2,0)</f>
        <v>#N/A</v>
      </c>
      <c r="U163" s="20" t="e">
        <f>VLOOKUP(D163,[2]挂科!$E$2:$F$304,2,0)</f>
        <v>#N/A</v>
      </c>
      <c r="V163" s="107"/>
    </row>
    <row r="164" s="9" customFormat="1" ht="14.25" spans="1:22">
      <c r="A164" s="22" t="s">
        <v>495</v>
      </c>
      <c r="B164" s="29" t="s">
        <v>210</v>
      </c>
      <c r="C164" s="105">
        <v>201628050314</v>
      </c>
      <c r="D164" s="29" t="s">
        <v>496</v>
      </c>
      <c r="E164" s="29" t="s">
        <v>27</v>
      </c>
      <c r="F164" s="29" t="s">
        <v>35</v>
      </c>
      <c r="G164" s="31">
        <v>10</v>
      </c>
      <c r="H164" s="31">
        <v>0</v>
      </c>
      <c r="I164" s="31">
        <v>0</v>
      </c>
      <c r="J164" s="31">
        <f t="shared" si="8"/>
        <v>10</v>
      </c>
      <c r="K164" s="31">
        <v>48.9545454545454</v>
      </c>
      <c r="L164" s="31">
        <v>0</v>
      </c>
      <c r="M164" s="43">
        <f t="shared" si="9"/>
        <v>48.9545454545454</v>
      </c>
      <c r="N164" s="31">
        <v>5</v>
      </c>
      <c r="O164" s="31">
        <v>1.2</v>
      </c>
      <c r="P164" s="31">
        <v>0</v>
      </c>
      <c r="Q164" s="31">
        <f t="shared" si="10"/>
        <v>6.2</v>
      </c>
      <c r="R164" s="31">
        <f t="shared" si="11"/>
        <v>65.1545454545454</v>
      </c>
      <c r="S164" s="48" t="s">
        <v>495</v>
      </c>
      <c r="T164" s="20" t="e">
        <f>VLOOKUP(D164,[2]体侧合格!$C$2:$D$723,2,0)</f>
        <v>#N/A</v>
      </c>
      <c r="U164" s="20" t="e">
        <f>VLOOKUP(D164,[2]挂科!$E$2:$F$304,2,0)</f>
        <v>#N/A</v>
      </c>
      <c r="V164" s="107"/>
    </row>
    <row r="165" s="9" customFormat="1" ht="14.25" spans="1:22">
      <c r="A165" s="22" t="s">
        <v>497</v>
      </c>
      <c r="B165" s="29" t="s">
        <v>172</v>
      </c>
      <c r="C165" s="105">
        <v>201612110127</v>
      </c>
      <c r="D165" s="29" t="s">
        <v>498</v>
      </c>
      <c r="E165" s="29" t="s">
        <v>31</v>
      </c>
      <c r="F165" s="29" t="s">
        <v>35</v>
      </c>
      <c r="G165" s="31">
        <v>10</v>
      </c>
      <c r="H165" s="31">
        <v>0</v>
      </c>
      <c r="I165" s="31">
        <v>0</v>
      </c>
      <c r="J165" s="31">
        <f t="shared" si="8"/>
        <v>10</v>
      </c>
      <c r="K165" s="31">
        <v>50.1449275362319</v>
      </c>
      <c r="L165" s="31">
        <v>0</v>
      </c>
      <c r="M165" s="43">
        <f t="shared" si="9"/>
        <v>50.1449275362319</v>
      </c>
      <c r="N165" s="31">
        <v>5</v>
      </c>
      <c r="O165" s="31">
        <v>0</v>
      </c>
      <c r="P165" s="31">
        <v>0</v>
      </c>
      <c r="Q165" s="31">
        <f t="shared" si="10"/>
        <v>5</v>
      </c>
      <c r="R165" s="31">
        <f t="shared" si="11"/>
        <v>65.1449275362319</v>
      </c>
      <c r="S165" s="48" t="s">
        <v>497</v>
      </c>
      <c r="T165" s="20" t="e">
        <f>VLOOKUP(D165,[2]体侧合格!$C$2:$D$723,2,0)</f>
        <v>#N/A</v>
      </c>
      <c r="U165" s="20" t="e">
        <f>VLOOKUP(D165,[2]挂科!$E$2:$F$304,2,0)</f>
        <v>#N/A</v>
      </c>
      <c r="V165" s="107"/>
    </row>
    <row r="166" s="9" customFormat="1" ht="14.25" spans="1:22">
      <c r="A166" s="22" t="s">
        <v>499</v>
      </c>
      <c r="B166" s="29" t="s">
        <v>172</v>
      </c>
      <c r="C166" s="105">
        <v>201628080203</v>
      </c>
      <c r="D166" s="29" t="s">
        <v>500</v>
      </c>
      <c r="E166" s="29" t="s">
        <v>27</v>
      </c>
      <c r="F166" s="29" t="s">
        <v>35</v>
      </c>
      <c r="G166" s="31">
        <v>10</v>
      </c>
      <c r="H166" s="31">
        <v>0</v>
      </c>
      <c r="I166" s="31">
        <v>0</v>
      </c>
      <c r="J166" s="31">
        <f t="shared" si="8"/>
        <v>10</v>
      </c>
      <c r="K166" s="31">
        <v>50.1449275362319</v>
      </c>
      <c r="L166" s="31">
        <v>0</v>
      </c>
      <c r="M166" s="43">
        <f t="shared" si="9"/>
        <v>50.1449275362319</v>
      </c>
      <c r="N166" s="31">
        <v>5</v>
      </c>
      <c r="O166" s="31">
        <v>0</v>
      </c>
      <c r="P166" s="31">
        <v>0</v>
      </c>
      <c r="Q166" s="31">
        <f t="shared" si="10"/>
        <v>5</v>
      </c>
      <c r="R166" s="31">
        <f t="shared" si="11"/>
        <v>65.1449275362319</v>
      </c>
      <c r="S166" s="48" t="s">
        <v>499</v>
      </c>
      <c r="T166" s="20" t="e">
        <f>VLOOKUP(D166,[2]体侧合格!$C$2:$D$723,2,0)</f>
        <v>#N/A</v>
      </c>
      <c r="U166" s="20" t="e">
        <f>VLOOKUP(D166,[2]挂科!$E$2:$F$304,2,0)</f>
        <v>#N/A</v>
      </c>
      <c r="V166" s="107"/>
    </row>
    <row r="167" s="9" customFormat="1" ht="14.25" spans="1:22">
      <c r="A167" s="22" t="s">
        <v>501</v>
      </c>
      <c r="B167" s="29" t="s">
        <v>172</v>
      </c>
      <c r="C167" s="105">
        <v>201628080220</v>
      </c>
      <c r="D167" s="29" t="s">
        <v>502</v>
      </c>
      <c r="E167" s="29" t="s">
        <v>31</v>
      </c>
      <c r="F167" s="29" t="s">
        <v>35</v>
      </c>
      <c r="G167" s="31">
        <v>10</v>
      </c>
      <c r="H167" s="31">
        <v>0</v>
      </c>
      <c r="I167" s="31">
        <v>0</v>
      </c>
      <c r="J167" s="31">
        <f t="shared" si="8"/>
        <v>10</v>
      </c>
      <c r="K167" s="31">
        <v>50.1449275362319</v>
      </c>
      <c r="L167" s="31">
        <v>0</v>
      </c>
      <c r="M167" s="43">
        <f t="shared" si="9"/>
        <v>50.1449275362319</v>
      </c>
      <c r="N167" s="31">
        <v>5</v>
      </c>
      <c r="O167" s="31">
        <v>0</v>
      </c>
      <c r="P167" s="31">
        <v>0</v>
      </c>
      <c r="Q167" s="31">
        <f t="shared" si="10"/>
        <v>5</v>
      </c>
      <c r="R167" s="31">
        <f t="shared" si="11"/>
        <v>65.1449275362319</v>
      </c>
      <c r="S167" s="48" t="s">
        <v>501</v>
      </c>
      <c r="T167" s="20" t="e">
        <f>VLOOKUP(D167,[2]体侧合格!$C$2:$D$723,2,0)</f>
        <v>#N/A</v>
      </c>
      <c r="U167" s="20" t="e">
        <f>VLOOKUP(D167,[2]挂科!$E$2:$F$304,2,0)</f>
        <v>#N/A</v>
      </c>
      <c r="V167" s="107"/>
    </row>
    <row r="168" s="9" customFormat="1" ht="14.25" spans="1:22">
      <c r="A168" s="22" t="s">
        <v>503</v>
      </c>
      <c r="B168" s="32" t="s">
        <v>165</v>
      </c>
      <c r="C168" s="106">
        <v>201628020419</v>
      </c>
      <c r="D168" s="32" t="s">
        <v>504</v>
      </c>
      <c r="E168" s="32" t="s">
        <v>27</v>
      </c>
      <c r="F168" s="32" t="s">
        <v>47</v>
      </c>
      <c r="G168" s="34">
        <v>10</v>
      </c>
      <c r="H168" s="34">
        <v>0</v>
      </c>
      <c r="I168" s="34">
        <v>0</v>
      </c>
      <c r="J168" s="34">
        <f t="shared" si="8"/>
        <v>10</v>
      </c>
      <c r="K168" s="34">
        <v>50</v>
      </c>
      <c r="L168" s="34">
        <v>0</v>
      </c>
      <c r="M168" s="34">
        <f t="shared" si="9"/>
        <v>50</v>
      </c>
      <c r="N168" s="34">
        <v>5</v>
      </c>
      <c r="O168" s="34">
        <v>0</v>
      </c>
      <c r="P168" s="34">
        <v>0</v>
      </c>
      <c r="Q168" s="34">
        <f t="shared" si="10"/>
        <v>5</v>
      </c>
      <c r="R168" s="34">
        <f t="shared" si="11"/>
        <v>65</v>
      </c>
      <c r="S168" s="48" t="s">
        <v>503</v>
      </c>
      <c r="T168" s="20">
        <f>VLOOKUP(D168,[2]体侧合格!$C$2:$D$723,2,0)</f>
        <v>1</v>
      </c>
      <c r="U168" s="20" t="e">
        <f>VLOOKUP(D168,[2]挂科!$E$2:$F$304,2,0)</f>
        <v>#N/A</v>
      </c>
      <c r="V168" s="32" t="s">
        <v>63</v>
      </c>
    </row>
    <row r="169" s="9" customFormat="1" ht="14.25" spans="1:22">
      <c r="A169" s="22" t="s">
        <v>505</v>
      </c>
      <c r="B169" s="29" t="s">
        <v>207</v>
      </c>
      <c r="C169" s="105">
        <v>201628020503</v>
      </c>
      <c r="D169" s="29" t="s">
        <v>506</v>
      </c>
      <c r="E169" s="29" t="s">
        <v>27</v>
      </c>
      <c r="F169" s="29" t="s">
        <v>35</v>
      </c>
      <c r="G169" s="31">
        <v>10</v>
      </c>
      <c r="H169" s="31">
        <v>1</v>
      </c>
      <c r="I169" s="31">
        <v>0</v>
      </c>
      <c r="J169" s="31">
        <f t="shared" si="8"/>
        <v>11</v>
      </c>
      <c r="K169" s="31">
        <v>47.77</v>
      </c>
      <c r="L169" s="31">
        <v>0</v>
      </c>
      <c r="M169" s="43">
        <f t="shared" si="9"/>
        <v>47.77</v>
      </c>
      <c r="N169" s="31">
        <v>5</v>
      </c>
      <c r="O169" s="31">
        <v>1.2</v>
      </c>
      <c r="P169" s="31">
        <v>0</v>
      </c>
      <c r="Q169" s="31">
        <f t="shared" si="10"/>
        <v>6.2</v>
      </c>
      <c r="R169" s="31">
        <f t="shared" si="11"/>
        <v>64.97</v>
      </c>
      <c r="S169" s="48" t="s">
        <v>505</v>
      </c>
      <c r="T169" s="20" t="e">
        <f>VLOOKUP(D169,[3]体侧合格!$C$2:$D$723,2,0)</f>
        <v>#N/A</v>
      </c>
      <c r="U169" s="20" t="e">
        <f>VLOOKUP(D169,[3]挂科!$E$2:$F$304,2,0)</f>
        <v>#N/A</v>
      </c>
      <c r="V169" s="107"/>
    </row>
    <row r="170" s="9" customFormat="1" ht="14.25" spans="1:22">
      <c r="A170" s="22" t="s">
        <v>507</v>
      </c>
      <c r="B170" s="32" t="s">
        <v>250</v>
      </c>
      <c r="C170" s="106">
        <v>201628020119</v>
      </c>
      <c r="D170" s="32" t="s">
        <v>508</v>
      </c>
      <c r="E170" s="32" t="s">
        <v>27</v>
      </c>
      <c r="F170" s="32" t="s">
        <v>35</v>
      </c>
      <c r="G170" s="34">
        <v>10</v>
      </c>
      <c r="H170" s="34">
        <v>0</v>
      </c>
      <c r="I170" s="34">
        <v>0</v>
      </c>
      <c r="J170" s="34">
        <f t="shared" si="8"/>
        <v>10</v>
      </c>
      <c r="K170" s="34">
        <v>49.93</v>
      </c>
      <c r="L170" s="34">
        <v>0</v>
      </c>
      <c r="M170" s="34">
        <f t="shared" si="9"/>
        <v>49.93</v>
      </c>
      <c r="N170" s="34">
        <v>5</v>
      </c>
      <c r="O170" s="34">
        <v>0</v>
      </c>
      <c r="P170" s="34">
        <v>0</v>
      </c>
      <c r="Q170" s="34">
        <f t="shared" si="10"/>
        <v>5</v>
      </c>
      <c r="R170" s="34">
        <f t="shared" si="11"/>
        <v>64.93</v>
      </c>
      <c r="S170" s="48" t="s">
        <v>507</v>
      </c>
      <c r="T170" s="20">
        <f>VLOOKUP(D170,[3]体侧合格!$C$2:$D$723,2,0)</f>
        <v>1</v>
      </c>
      <c r="U170" s="20" t="e">
        <f>VLOOKUP(D170,[3]挂科!$E$2:$F$304,2,0)</f>
        <v>#N/A</v>
      </c>
      <c r="V170" s="32" t="s">
        <v>63</v>
      </c>
    </row>
    <row r="171" s="9" customFormat="1" ht="14.25" spans="1:22">
      <c r="A171" s="22" t="s">
        <v>509</v>
      </c>
      <c r="B171" s="37" t="s">
        <v>207</v>
      </c>
      <c r="C171" s="108">
        <v>201628020529</v>
      </c>
      <c r="D171" s="37" t="s">
        <v>510</v>
      </c>
      <c r="E171" s="37" t="s">
        <v>27</v>
      </c>
      <c r="F171" s="37" t="s">
        <v>35</v>
      </c>
      <c r="G171" s="38">
        <v>10</v>
      </c>
      <c r="H171" s="38">
        <v>1</v>
      </c>
      <c r="I171" s="38">
        <v>0</v>
      </c>
      <c r="J171" s="38">
        <f t="shared" si="8"/>
        <v>11</v>
      </c>
      <c r="K171" s="38">
        <v>46.8</v>
      </c>
      <c r="L171" s="38">
        <v>0</v>
      </c>
      <c r="M171" s="46">
        <f t="shared" si="9"/>
        <v>46.8</v>
      </c>
      <c r="N171" s="38">
        <v>5</v>
      </c>
      <c r="O171" s="38">
        <v>2</v>
      </c>
      <c r="P171" s="38">
        <v>0</v>
      </c>
      <c r="Q171" s="38">
        <f t="shared" si="10"/>
        <v>7</v>
      </c>
      <c r="R171" s="38">
        <f t="shared" si="11"/>
        <v>64.8</v>
      </c>
      <c r="S171" s="48" t="s">
        <v>509</v>
      </c>
      <c r="T171" s="20">
        <f>VLOOKUP(D171,[3]体侧合格!$C$2:$D$723,2,0)</f>
        <v>1</v>
      </c>
      <c r="U171" s="20" t="str">
        <f>VLOOKUP(D171,[3]挂科!$E$2:$F$304,2,0)</f>
        <v>挂科</v>
      </c>
      <c r="V171" s="107"/>
    </row>
    <row r="172" s="9" customFormat="1" ht="14.25" spans="1:22">
      <c r="A172" s="22" t="s">
        <v>511</v>
      </c>
      <c r="B172" s="29" t="s">
        <v>182</v>
      </c>
      <c r="C172" s="105">
        <v>201628020708</v>
      </c>
      <c r="D172" s="29" t="s">
        <v>512</v>
      </c>
      <c r="E172" s="29" t="s">
        <v>27</v>
      </c>
      <c r="F172" s="29" t="s">
        <v>35</v>
      </c>
      <c r="G172" s="31">
        <v>10</v>
      </c>
      <c r="H172" s="31">
        <v>0</v>
      </c>
      <c r="I172" s="31">
        <v>0</v>
      </c>
      <c r="J172" s="31">
        <f t="shared" si="8"/>
        <v>10</v>
      </c>
      <c r="K172" s="31">
        <v>49.78</v>
      </c>
      <c r="L172" s="31">
        <v>0</v>
      </c>
      <c r="M172" s="43">
        <f t="shared" si="9"/>
        <v>49.78</v>
      </c>
      <c r="N172" s="31">
        <v>5</v>
      </c>
      <c r="O172" s="31">
        <v>0</v>
      </c>
      <c r="P172" s="31">
        <v>0</v>
      </c>
      <c r="Q172" s="31">
        <f t="shared" si="10"/>
        <v>5</v>
      </c>
      <c r="R172" s="31">
        <f t="shared" si="11"/>
        <v>64.78</v>
      </c>
      <c r="S172" s="48" t="s">
        <v>513</v>
      </c>
      <c r="T172" s="20" t="e">
        <f>VLOOKUP(D172,[3]体侧合格!$C$2:$D$723,2,0)</f>
        <v>#N/A</v>
      </c>
      <c r="U172" s="20" t="e">
        <f>VLOOKUP(D172,[3]挂科!$E$2:$F$304,2,0)</f>
        <v>#N/A</v>
      </c>
      <c r="V172" s="107"/>
    </row>
    <row r="173" s="9" customFormat="1" ht="14.25" spans="1:22">
      <c r="A173" s="22" t="s">
        <v>513</v>
      </c>
      <c r="B173" s="32" t="s">
        <v>162</v>
      </c>
      <c r="C173" s="106">
        <v>201628020306</v>
      </c>
      <c r="D173" s="32" t="s">
        <v>514</v>
      </c>
      <c r="E173" s="32" t="s">
        <v>27</v>
      </c>
      <c r="F173" s="32" t="s">
        <v>35</v>
      </c>
      <c r="G173" s="34">
        <v>10</v>
      </c>
      <c r="H173" s="34">
        <v>0</v>
      </c>
      <c r="I173" s="34">
        <v>0</v>
      </c>
      <c r="J173" s="34">
        <f t="shared" si="8"/>
        <v>10</v>
      </c>
      <c r="K173" s="34">
        <v>49.78</v>
      </c>
      <c r="L173" s="34">
        <v>0</v>
      </c>
      <c r="M173" s="34">
        <f t="shared" si="9"/>
        <v>49.78</v>
      </c>
      <c r="N173" s="34">
        <v>5</v>
      </c>
      <c r="O173" s="34">
        <v>0</v>
      </c>
      <c r="P173" s="34">
        <v>0</v>
      </c>
      <c r="Q173" s="34">
        <f t="shared" si="10"/>
        <v>5</v>
      </c>
      <c r="R173" s="34">
        <f t="shared" si="11"/>
        <v>64.78</v>
      </c>
      <c r="S173" s="48" t="s">
        <v>511</v>
      </c>
      <c r="T173" s="20">
        <f>VLOOKUP(D173,[4]体侧合格!$C$2:$D$723,2,0)</f>
        <v>1</v>
      </c>
      <c r="U173" s="20" t="e">
        <f>VLOOKUP(D173,[4]挂科!$E$2:$F$304,2,0)</f>
        <v>#N/A</v>
      </c>
      <c r="V173" s="32" t="s">
        <v>63</v>
      </c>
    </row>
    <row r="174" s="9" customFormat="1" ht="14.25" spans="1:22">
      <c r="A174" s="22" t="s">
        <v>515</v>
      </c>
      <c r="B174" s="29" t="s">
        <v>215</v>
      </c>
      <c r="C174" s="105">
        <v>201628050208</v>
      </c>
      <c r="D174" s="29" t="s">
        <v>516</v>
      </c>
      <c r="E174" s="29" t="s">
        <v>27</v>
      </c>
      <c r="F174" s="29" t="s">
        <v>35</v>
      </c>
      <c r="G174" s="31">
        <v>10</v>
      </c>
      <c r="H174" s="31">
        <v>0</v>
      </c>
      <c r="I174" s="31">
        <v>0</v>
      </c>
      <c r="J174" s="31">
        <f t="shared" si="8"/>
        <v>10</v>
      </c>
      <c r="K174" s="31">
        <v>49.7727272727273</v>
      </c>
      <c r="L174" s="31">
        <v>0</v>
      </c>
      <c r="M174" s="43">
        <f t="shared" si="9"/>
        <v>49.7727272727273</v>
      </c>
      <c r="N174" s="31">
        <v>5</v>
      </c>
      <c r="O174" s="31">
        <v>0</v>
      </c>
      <c r="P174" s="31">
        <v>0</v>
      </c>
      <c r="Q174" s="31">
        <f t="shared" si="10"/>
        <v>5</v>
      </c>
      <c r="R174" s="31">
        <f t="shared" si="11"/>
        <v>64.7727272727273</v>
      </c>
      <c r="S174" s="48" t="s">
        <v>515</v>
      </c>
      <c r="T174" s="20" t="e">
        <f>VLOOKUP(D174,[2]体侧合格!$C$2:$D$723,2,0)</f>
        <v>#N/A</v>
      </c>
      <c r="U174" s="20" t="e">
        <f>VLOOKUP(D174,[2]挂科!$E$2:$F$304,2,0)</f>
        <v>#N/A</v>
      </c>
      <c r="V174" s="107"/>
    </row>
    <row r="175" s="9" customFormat="1" ht="14.25" spans="1:22">
      <c r="A175" s="22" t="s">
        <v>517</v>
      </c>
      <c r="B175" s="29" t="s">
        <v>182</v>
      </c>
      <c r="C175" s="105">
        <v>201628020702</v>
      </c>
      <c r="D175" s="29" t="s">
        <v>518</v>
      </c>
      <c r="E175" s="29" t="s">
        <v>27</v>
      </c>
      <c r="F175" s="29" t="s">
        <v>35</v>
      </c>
      <c r="G175" s="31">
        <v>10</v>
      </c>
      <c r="H175" s="31">
        <v>0</v>
      </c>
      <c r="I175" s="31">
        <v>0</v>
      </c>
      <c r="J175" s="31">
        <f t="shared" si="8"/>
        <v>10</v>
      </c>
      <c r="K175" s="31">
        <v>49.76</v>
      </c>
      <c r="L175" s="31">
        <v>0</v>
      </c>
      <c r="M175" s="43">
        <f t="shared" si="9"/>
        <v>49.76</v>
      </c>
      <c r="N175" s="31">
        <v>5</v>
      </c>
      <c r="O175" s="31">
        <v>0</v>
      </c>
      <c r="P175" s="31">
        <v>0</v>
      </c>
      <c r="Q175" s="31">
        <f t="shared" si="10"/>
        <v>5</v>
      </c>
      <c r="R175" s="31">
        <f t="shared" si="11"/>
        <v>64.76</v>
      </c>
      <c r="S175" s="48" t="s">
        <v>517</v>
      </c>
      <c r="T175" s="20" t="e">
        <f>VLOOKUP(D175,[3]体侧合格!$C$2:$D$723,2,0)</f>
        <v>#N/A</v>
      </c>
      <c r="U175" s="20" t="e">
        <f>VLOOKUP(D175,[3]挂科!$E$2:$F$304,2,0)</f>
        <v>#N/A</v>
      </c>
      <c r="V175" s="107"/>
    </row>
    <row r="176" s="9" customFormat="1" ht="14.25" spans="1:22">
      <c r="A176" s="22" t="s">
        <v>519</v>
      </c>
      <c r="B176" s="29" t="s">
        <v>177</v>
      </c>
      <c r="C176" s="105" t="s">
        <v>520</v>
      </c>
      <c r="D176" s="29" t="s">
        <v>521</v>
      </c>
      <c r="E176" s="29" t="s">
        <v>27</v>
      </c>
      <c r="F176" s="29" t="s">
        <v>35</v>
      </c>
      <c r="G176" s="31">
        <v>10</v>
      </c>
      <c r="H176" s="31">
        <v>1</v>
      </c>
      <c r="I176" s="31">
        <v>0</v>
      </c>
      <c r="J176" s="31">
        <f t="shared" si="8"/>
        <v>11</v>
      </c>
      <c r="K176" s="31">
        <v>48.06</v>
      </c>
      <c r="L176" s="31">
        <v>0</v>
      </c>
      <c r="M176" s="43">
        <f t="shared" si="9"/>
        <v>48.06</v>
      </c>
      <c r="N176" s="31">
        <v>5</v>
      </c>
      <c r="O176" s="31">
        <v>0.6</v>
      </c>
      <c r="P176" s="31">
        <v>0</v>
      </c>
      <c r="Q176" s="31">
        <f t="shared" si="10"/>
        <v>5.6</v>
      </c>
      <c r="R176" s="31">
        <f t="shared" si="11"/>
        <v>64.66</v>
      </c>
      <c r="S176" s="48" t="s">
        <v>519</v>
      </c>
      <c r="T176" s="20" t="e">
        <f>VLOOKUP(D176,[3]体侧合格!$C$2:$D$723,2,0)</f>
        <v>#N/A</v>
      </c>
      <c r="U176" s="20" t="e">
        <f>VLOOKUP(D176,[3]挂科!$E$2:$F$304,2,0)</f>
        <v>#N/A</v>
      </c>
      <c r="V176" s="107"/>
    </row>
    <row r="177" s="9" customFormat="1" ht="14.25" spans="1:22">
      <c r="A177" s="22" t="s">
        <v>522</v>
      </c>
      <c r="B177" s="29" t="s">
        <v>215</v>
      </c>
      <c r="C177" s="105">
        <v>201619040118</v>
      </c>
      <c r="D177" s="29" t="s">
        <v>523</v>
      </c>
      <c r="E177" s="29" t="s">
        <v>27</v>
      </c>
      <c r="F177" s="29" t="s">
        <v>35</v>
      </c>
      <c r="G177" s="31">
        <v>10</v>
      </c>
      <c r="H177" s="31">
        <v>2</v>
      </c>
      <c r="I177" s="31">
        <v>0</v>
      </c>
      <c r="J177" s="31">
        <f t="shared" si="8"/>
        <v>12</v>
      </c>
      <c r="K177" s="31">
        <v>46.2272727272727</v>
      </c>
      <c r="L177" s="31">
        <v>0</v>
      </c>
      <c r="M177" s="43">
        <f t="shared" si="9"/>
        <v>46.2272727272727</v>
      </c>
      <c r="N177" s="31">
        <v>5</v>
      </c>
      <c r="O177" s="31">
        <v>1.4</v>
      </c>
      <c r="P177" s="31">
        <v>0</v>
      </c>
      <c r="Q177" s="31">
        <f t="shared" si="10"/>
        <v>6.4</v>
      </c>
      <c r="R177" s="31">
        <f t="shared" si="11"/>
        <v>64.6272727272727</v>
      </c>
      <c r="S177" s="48" t="s">
        <v>522</v>
      </c>
      <c r="T177" s="20" t="e">
        <f>VLOOKUP(D177,[2]体侧合格!$C$2:$D$723,2,0)</f>
        <v>#N/A</v>
      </c>
      <c r="U177" s="20" t="e">
        <f>VLOOKUP(D177,[2]挂科!$E$2:$F$304,2,0)</f>
        <v>#N/A</v>
      </c>
      <c r="V177" s="107"/>
    </row>
    <row r="178" s="9" customFormat="1" ht="14.25" spans="1:22">
      <c r="A178" s="22" t="s">
        <v>524</v>
      </c>
      <c r="B178" s="29" t="s">
        <v>177</v>
      </c>
      <c r="C178" s="105">
        <v>201628020403</v>
      </c>
      <c r="D178" s="29" t="s">
        <v>525</v>
      </c>
      <c r="E178" s="29" t="s">
        <v>27</v>
      </c>
      <c r="F178" s="29" t="s">
        <v>35</v>
      </c>
      <c r="G178" s="31">
        <v>10</v>
      </c>
      <c r="H178" s="31">
        <v>1.9</v>
      </c>
      <c r="I178" s="31">
        <v>0</v>
      </c>
      <c r="J178" s="31">
        <f t="shared" si="8"/>
        <v>11.9</v>
      </c>
      <c r="K178" s="31">
        <v>46.19</v>
      </c>
      <c r="L178" s="31">
        <v>0</v>
      </c>
      <c r="M178" s="43">
        <f t="shared" si="9"/>
        <v>46.19</v>
      </c>
      <c r="N178" s="31">
        <v>5</v>
      </c>
      <c r="O178" s="31">
        <v>1.2</v>
      </c>
      <c r="P178" s="31">
        <v>0</v>
      </c>
      <c r="Q178" s="31">
        <f t="shared" si="10"/>
        <v>6.2</v>
      </c>
      <c r="R178" s="31">
        <f t="shared" si="11"/>
        <v>64.29</v>
      </c>
      <c r="S178" s="48" t="s">
        <v>524</v>
      </c>
      <c r="T178" s="20" t="e">
        <f>VLOOKUP(D178,[3]体侧合格!$C$2:$D$723,2,0)</f>
        <v>#N/A</v>
      </c>
      <c r="U178" s="20" t="e">
        <f>VLOOKUP(D178,[3]挂科!$E$2:$F$304,2,0)</f>
        <v>#N/A</v>
      </c>
      <c r="V178" s="107"/>
    </row>
    <row r="179" s="9" customFormat="1" ht="14.25" spans="1:22">
      <c r="A179" s="22" t="s">
        <v>526</v>
      </c>
      <c r="B179" s="29" t="s">
        <v>172</v>
      </c>
      <c r="C179" s="105">
        <v>201628080217</v>
      </c>
      <c r="D179" s="29" t="s">
        <v>527</v>
      </c>
      <c r="E179" s="29" t="s">
        <v>31</v>
      </c>
      <c r="F179" s="29" t="s">
        <v>35</v>
      </c>
      <c r="G179" s="31">
        <v>10</v>
      </c>
      <c r="H179" s="31">
        <v>0</v>
      </c>
      <c r="I179" s="31">
        <v>0</v>
      </c>
      <c r="J179" s="31">
        <f t="shared" si="8"/>
        <v>10</v>
      </c>
      <c r="K179" s="31">
        <v>48.4057971014493</v>
      </c>
      <c r="L179" s="31">
        <v>0</v>
      </c>
      <c r="M179" s="43">
        <f t="shared" si="9"/>
        <v>48.4057971014493</v>
      </c>
      <c r="N179" s="31">
        <v>5</v>
      </c>
      <c r="O179" s="31">
        <v>0.8</v>
      </c>
      <c r="P179" s="31">
        <v>0</v>
      </c>
      <c r="Q179" s="31">
        <f t="shared" si="10"/>
        <v>5.8</v>
      </c>
      <c r="R179" s="31">
        <f t="shared" si="11"/>
        <v>64.2057971014493</v>
      </c>
      <c r="S179" s="48" t="s">
        <v>526</v>
      </c>
      <c r="T179" s="20" t="e">
        <f>VLOOKUP(D179,[2]体侧合格!$C$2:$D$723,2,0)</f>
        <v>#N/A</v>
      </c>
      <c r="U179" s="20" t="e">
        <f>VLOOKUP(D179,[2]挂科!$E$2:$F$304,2,0)</f>
        <v>#N/A</v>
      </c>
      <c r="V179" s="107"/>
    </row>
    <row r="180" s="9" customFormat="1" ht="14.25" spans="1:22">
      <c r="A180" s="22" t="s">
        <v>528</v>
      </c>
      <c r="B180" s="37" t="s">
        <v>250</v>
      </c>
      <c r="C180" s="108">
        <v>201628020126</v>
      </c>
      <c r="D180" s="37" t="s">
        <v>529</v>
      </c>
      <c r="E180" s="37" t="s">
        <v>31</v>
      </c>
      <c r="F180" s="37" t="s">
        <v>35</v>
      </c>
      <c r="G180" s="38">
        <v>10</v>
      </c>
      <c r="H180" s="38">
        <v>0</v>
      </c>
      <c r="I180" s="38">
        <v>0</v>
      </c>
      <c r="J180" s="38">
        <f t="shared" si="8"/>
        <v>10</v>
      </c>
      <c r="K180" s="38">
        <v>49.06</v>
      </c>
      <c r="L180" s="38">
        <v>0</v>
      </c>
      <c r="M180" s="46">
        <f t="shared" si="9"/>
        <v>49.06</v>
      </c>
      <c r="N180" s="38">
        <v>5</v>
      </c>
      <c r="O180" s="38">
        <v>0</v>
      </c>
      <c r="P180" s="38">
        <v>0</v>
      </c>
      <c r="Q180" s="38">
        <f t="shared" si="10"/>
        <v>5</v>
      </c>
      <c r="R180" s="38">
        <f t="shared" si="11"/>
        <v>64.06</v>
      </c>
      <c r="S180" s="48" t="s">
        <v>528</v>
      </c>
      <c r="T180" s="20">
        <f>VLOOKUP(D180,[3]体侧合格!$C$2:$D$723,2,0)</f>
        <v>1</v>
      </c>
      <c r="U180" s="20" t="str">
        <f>VLOOKUP(D180,[3]挂科!$E$2:$F$304,2,0)</f>
        <v>挂科</v>
      </c>
      <c r="V180" s="107"/>
    </row>
    <row r="181" s="9" customFormat="1" ht="14.25" spans="1:22">
      <c r="A181" s="22" t="s">
        <v>530</v>
      </c>
      <c r="B181" s="29" t="s">
        <v>169</v>
      </c>
      <c r="C181" s="105">
        <v>201628020828</v>
      </c>
      <c r="D181" s="29" t="s">
        <v>531</v>
      </c>
      <c r="E181" s="29" t="s">
        <v>27</v>
      </c>
      <c r="F181" s="29" t="s">
        <v>35</v>
      </c>
      <c r="G181" s="31">
        <v>10</v>
      </c>
      <c r="H181" s="31">
        <v>0</v>
      </c>
      <c r="I181" s="31">
        <v>0</v>
      </c>
      <c r="J181" s="31">
        <f t="shared" si="8"/>
        <v>10</v>
      </c>
      <c r="K181" s="31">
        <v>49.06</v>
      </c>
      <c r="L181" s="31">
        <v>0</v>
      </c>
      <c r="M181" s="43">
        <f t="shared" si="9"/>
        <v>49.06</v>
      </c>
      <c r="N181" s="31">
        <v>5</v>
      </c>
      <c r="O181" s="31">
        <v>0</v>
      </c>
      <c r="P181" s="31">
        <v>0</v>
      </c>
      <c r="Q181" s="31">
        <f t="shared" si="10"/>
        <v>5</v>
      </c>
      <c r="R181" s="31">
        <f t="shared" si="11"/>
        <v>64.06</v>
      </c>
      <c r="S181" s="48" t="s">
        <v>530</v>
      </c>
      <c r="T181" s="20" t="e">
        <f>VLOOKUP(D181,[3]体侧合格!$C$2:$D$723,2,0)</f>
        <v>#N/A</v>
      </c>
      <c r="U181" s="20" t="e">
        <f>VLOOKUP(D181,[3]挂科!$E$2:$F$304,2,0)</f>
        <v>#N/A</v>
      </c>
      <c r="V181" s="107"/>
    </row>
    <row r="182" s="9" customFormat="1" ht="14.25" spans="1:22">
      <c r="A182" s="22" t="s">
        <v>532</v>
      </c>
      <c r="B182" s="109" t="s">
        <v>172</v>
      </c>
      <c r="C182" s="110">
        <v>201628080227</v>
      </c>
      <c r="D182" s="109" t="s">
        <v>533</v>
      </c>
      <c r="E182" s="109" t="s">
        <v>31</v>
      </c>
      <c r="F182" s="109" t="s">
        <v>35</v>
      </c>
      <c r="G182" s="111">
        <v>10</v>
      </c>
      <c r="H182" s="111">
        <v>0</v>
      </c>
      <c r="I182" s="111">
        <v>0</v>
      </c>
      <c r="J182" s="111">
        <f t="shared" si="8"/>
        <v>10</v>
      </c>
      <c r="K182" s="111">
        <v>48.9855072463768</v>
      </c>
      <c r="L182" s="111">
        <v>0</v>
      </c>
      <c r="M182" s="111">
        <f t="shared" si="9"/>
        <v>48.9855072463768</v>
      </c>
      <c r="N182" s="111">
        <v>5</v>
      </c>
      <c r="O182" s="111">
        <v>0</v>
      </c>
      <c r="P182" s="111">
        <v>0</v>
      </c>
      <c r="Q182" s="111">
        <f t="shared" si="10"/>
        <v>5</v>
      </c>
      <c r="R182" s="111">
        <f t="shared" si="11"/>
        <v>63.9855072463768</v>
      </c>
      <c r="S182" s="48" t="s">
        <v>532</v>
      </c>
      <c r="T182" s="20" t="e">
        <f>VLOOKUP(D182,[2]体侧合格!$C$2:$D$723,2,0)</f>
        <v>#N/A</v>
      </c>
      <c r="U182" s="20" t="str">
        <f>VLOOKUP(D182,[2]挂科!$E$2:$F$304,2,0)</f>
        <v>挂科</v>
      </c>
      <c r="V182" s="107"/>
    </row>
    <row r="183" s="9" customFormat="1" ht="14.25" spans="1:22">
      <c r="A183" s="22" t="s">
        <v>534</v>
      </c>
      <c r="B183" s="29" t="s">
        <v>210</v>
      </c>
      <c r="C183" s="105">
        <v>201628050309</v>
      </c>
      <c r="D183" s="29" t="s">
        <v>535</v>
      </c>
      <c r="E183" s="29" t="s">
        <v>27</v>
      </c>
      <c r="F183" s="29" t="s">
        <v>35</v>
      </c>
      <c r="G183" s="31">
        <v>10</v>
      </c>
      <c r="H183" s="31">
        <v>0</v>
      </c>
      <c r="I183" s="31">
        <v>0</v>
      </c>
      <c r="J183" s="31">
        <f t="shared" si="8"/>
        <v>10</v>
      </c>
      <c r="K183" s="31">
        <v>47.7272727272727</v>
      </c>
      <c r="L183" s="31">
        <v>0</v>
      </c>
      <c r="M183" s="43">
        <f t="shared" si="9"/>
        <v>47.7272727272727</v>
      </c>
      <c r="N183" s="31">
        <v>5</v>
      </c>
      <c r="O183" s="31">
        <v>1.2</v>
      </c>
      <c r="P183" s="31">
        <v>0</v>
      </c>
      <c r="Q183" s="31">
        <f t="shared" si="10"/>
        <v>6.2</v>
      </c>
      <c r="R183" s="31">
        <f t="shared" si="11"/>
        <v>63.9272727272727</v>
      </c>
      <c r="S183" s="48" t="s">
        <v>534</v>
      </c>
      <c r="T183" s="20" t="e">
        <f>VLOOKUP(D183,[2]体侧合格!$C$2:$D$723,2,0)</f>
        <v>#N/A</v>
      </c>
      <c r="U183" s="20" t="e">
        <f>VLOOKUP(D183,[2]挂科!$E$2:$F$304,2,0)</f>
        <v>#N/A</v>
      </c>
      <c r="V183" s="107"/>
    </row>
    <row r="184" s="9" customFormat="1" ht="14.25" spans="1:22">
      <c r="A184" s="22" t="s">
        <v>536</v>
      </c>
      <c r="B184" s="109" t="s">
        <v>196</v>
      </c>
      <c r="C184" s="110">
        <v>201628020227</v>
      </c>
      <c r="D184" s="109" t="s">
        <v>537</v>
      </c>
      <c r="E184" s="109" t="s">
        <v>31</v>
      </c>
      <c r="F184" s="109" t="s">
        <v>84</v>
      </c>
      <c r="G184" s="111">
        <v>10</v>
      </c>
      <c r="H184" s="111">
        <v>0</v>
      </c>
      <c r="I184" s="111">
        <v>0</v>
      </c>
      <c r="J184" s="111">
        <f t="shared" si="8"/>
        <v>10</v>
      </c>
      <c r="K184" s="111">
        <v>48.92</v>
      </c>
      <c r="L184" s="111">
        <v>0</v>
      </c>
      <c r="M184" s="111">
        <f t="shared" si="9"/>
        <v>48.92</v>
      </c>
      <c r="N184" s="111">
        <v>5</v>
      </c>
      <c r="O184" s="111">
        <v>0</v>
      </c>
      <c r="P184" s="111">
        <v>0</v>
      </c>
      <c r="Q184" s="111">
        <v>0</v>
      </c>
      <c r="R184" s="111">
        <v>63.92</v>
      </c>
      <c r="S184" s="48" t="s">
        <v>536</v>
      </c>
      <c r="T184" s="20"/>
      <c r="U184" s="20"/>
      <c r="V184" s="107"/>
    </row>
    <row r="185" s="9" customFormat="1" ht="14.25" spans="1:22">
      <c r="A185" s="22" t="s">
        <v>538</v>
      </c>
      <c r="B185" s="32" t="s">
        <v>169</v>
      </c>
      <c r="C185" s="106">
        <v>201628020823</v>
      </c>
      <c r="D185" s="32" t="s">
        <v>539</v>
      </c>
      <c r="E185" s="32" t="s">
        <v>27</v>
      </c>
      <c r="F185" s="32" t="s">
        <v>35</v>
      </c>
      <c r="G185" s="34">
        <v>10</v>
      </c>
      <c r="H185" s="34">
        <v>0.6</v>
      </c>
      <c r="I185" s="34">
        <v>0</v>
      </c>
      <c r="J185" s="34">
        <f t="shared" si="8"/>
        <v>10.6</v>
      </c>
      <c r="K185" s="34">
        <v>47.05</v>
      </c>
      <c r="L185" s="34">
        <v>0</v>
      </c>
      <c r="M185" s="34">
        <f t="shared" si="9"/>
        <v>47.05</v>
      </c>
      <c r="N185" s="34">
        <v>5</v>
      </c>
      <c r="O185" s="34">
        <v>1.2</v>
      </c>
      <c r="P185" s="34">
        <v>0</v>
      </c>
      <c r="Q185" s="34">
        <f t="shared" ref="Q185:Q248" si="12">N185+O185-P185</f>
        <v>6.2</v>
      </c>
      <c r="R185" s="34">
        <f t="shared" ref="R185:R248" si="13">J185+M185+Q185</f>
        <v>63.85</v>
      </c>
      <c r="S185" s="48" t="s">
        <v>538</v>
      </c>
      <c r="T185" s="20">
        <f>VLOOKUP(D185,[3]体侧合格!$C$2:$D$723,2,0)</f>
        <v>1</v>
      </c>
      <c r="U185" s="20" t="e">
        <f>VLOOKUP(D185,[3]挂科!$E$2:$F$304,2,0)</f>
        <v>#N/A</v>
      </c>
      <c r="V185" s="32" t="s">
        <v>63</v>
      </c>
    </row>
    <row r="186" s="9" customFormat="1" ht="14.25" spans="1:22">
      <c r="A186" s="22" t="s">
        <v>540</v>
      </c>
      <c r="B186" s="29" t="s">
        <v>177</v>
      </c>
      <c r="C186" s="105">
        <v>201628020425</v>
      </c>
      <c r="D186" s="29" t="s">
        <v>541</v>
      </c>
      <c r="E186" s="29" t="s">
        <v>27</v>
      </c>
      <c r="F186" s="29" t="s">
        <v>35</v>
      </c>
      <c r="G186" s="31">
        <v>10</v>
      </c>
      <c r="H186" s="31">
        <v>1</v>
      </c>
      <c r="I186" s="31">
        <v>0</v>
      </c>
      <c r="J186" s="31">
        <f t="shared" si="8"/>
        <v>11</v>
      </c>
      <c r="K186" s="31">
        <v>43.83</v>
      </c>
      <c r="L186" s="31">
        <v>4</v>
      </c>
      <c r="M186" s="43">
        <f t="shared" si="9"/>
        <v>47.83</v>
      </c>
      <c r="N186" s="31">
        <v>5</v>
      </c>
      <c r="O186" s="31">
        <v>0</v>
      </c>
      <c r="P186" s="31">
        <v>0</v>
      </c>
      <c r="Q186" s="31">
        <f t="shared" si="12"/>
        <v>5</v>
      </c>
      <c r="R186" s="31">
        <f t="shared" si="13"/>
        <v>63.83</v>
      </c>
      <c r="S186" s="48" t="s">
        <v>540</v>
      </c>
      <c r="T186" s="20" t="e">
        <f>VLOOKUP(D186,[3]体侧合格!$C$2:$D$723,2,0)</f>
        <v>#N/A</v>
      </c>
      <c r="U186" s="20" t="e">
        <f>VLOOKUP(D186,[3]挂科!$E$2:$F$304,2,0)</f>
        <v>#N/A</v>
      </c>
      <c r="V186" s="107"/>
    </row>
    <row r="187" s="9" customFormat="1" ht="14.25" spans="1:22">
      <c r="A187" s="22" t="s">
        <v>542</v>
      </c>
      <c r="B187" s="37" t="s">
        <v>250</v>
      </c>
      <c r="C187" s="108">
        <v>201628020106</v>
      </c>
      <c r="D187" s="37" t="s">
        <v>543</v>
      </c>
      <c r="E187" s="37" t="s">
        <v>27</v>
      </c>
      <c r="F187" s="37" t="s">
        <v>35</v>
      </c>
      <c r="G187" s="38">
        <v>10</v>
      </c>
      <c r="H187" s="38">
        <v>0</v>
      </c>
      <c r="I187" s="38">
        <v>0</v>
      </c>
      <c r="J187" s="38">
        <f t="shared" si="8"/>
        <v>10</v>
      </c>
      <c r="K187" s="38">
        <v>48.75</v>
      </c>
      <c r="L187" s="38">
        <v>0</v>
      </c>
      <c r="M187" s="46">
        <f t="shared" si="9"/>
        <v>48.75</v>
      </c>
      <c r="N187" s="38">
        <v>5</v>
      </c>
      <c r="O187" s="38">
        <v>0</v>
      </c>
      <c r="P187" s="38">
        <v>0</v>
      </c>
      <c r="Q187" s="38">
        <f t="shared" si="12"/>
        <v>5</v>
      </c>
      <c r="R187" s="38">
        <f t="shared" si="13"/>
        <v>63.75</v>
      </c>
      <c r="S187" s="48" t="s">
        <v>542</v>
      </c>
      <c r="T187" s="20">
        <f>VLOOKUP(D187,[3]体侧合格!$C$2:$D$723,2,0)</f>
        <v>1</v>
      </c>
      <c r="U187" s="20" t="str">
        <f>VLOOKUP(D187,[3]挂科!$E$2:$F$304,2,0)</f>
        <v>挂科</v>
      </c>
      <c r="V187" s="107"/>
    </row>
    <row r="188" s="9" customFormat="1" ht="14.25" spans="1:22">
      <c r="A188" s="22" t="s">
        <v>544</v>
      </c>
      <c r="B188" s="32" t="s">
        <v>196</v>
      </c>
      <c r="C188" s="106">
        <v>201628020215</v>
      </c>
      <c r="D188" s="32" t="s">
        <v>545</v>
      </c>
      <c r="E188" s="32" t="s">
        <v>27</v>
      </c>
      <c r="F188" s="32" t="s">
        <v>35</v>
      </c>
      <c r="G188" s="34">
        <v>10</v>
      </c>
      <c r="H188" s="34">
        <v>0</v>
      </c>
      <c r="I188" s="34">
        <v>0</v>
      </c>
      <c r="J188" s="34">
        <f t="shared" si="8"/>
        <v>10</v>
      </c>
      <c r="K188" s="34">
        <v>48.63</v>
      </c>
      <c r="L188" s="34">
        <v>0</v>
      </c>
      <c r="M188" s="34">
        <f t="shared" si="9"/>
        <v>48.63</v>
      </c>
      <c r="N188" s="34">
        <v>5</v>
      </c>
      <c r="O188" s="34">
        <v>0</v>
      </c>
      <c r="P188" s="34">
        <v>0</v>
      </c>
      <c r="Q188" s="34">
        <f t="shared" si="12"/>
        <v>5</v>
      </c>
      <c r="R188" s="34">
        <f t="shared" si="13"/>
        <v>63.63</v>
      </c>
      <c r="S188" s="48" t="s">
        <v>544</v>
      </c>
      <c r="T188" s="20">
        <f>VLOOKUP(D188,[3]体侧合格!$C$2:$D$723,2,0)</f>
        <v>1</v>
      </c>
      <c r="U188" s="20" t="e">
        <f>VLOOKUP(D188,[3]挂科!$E$2:$F$304,2,0)</f>
        <v>#N/A</v>
      </c>
      <c r="V188" s="32" t="s">
        <v>63</v>
      </c>
    </row>
    <row r="189" s="9" customFormat="1" ht="14.25" spans="1:22">
      <c r="A189" s="22" t="s">
        <v>546</v>
      </c>
      <c r="B189" s="29" t="s">
        <v>187</v>
      </c>
      <c r="C189" s="105">
        <v>201628020601</v>
      </c>
      <c r="D189" s="29" t="s">
        <v>547</v>
      </c>
      <c r="E189" s="29" t="s">
        <v>27</v>
      </c>
      <c r="F189" s="29" t="s">
        <v>35</v>
      </c>
      <c r="G189" s="31">
        <v>10</v>
      </c>
      <c r="H189" s="31">
        <v>0</v>
      </c>
      <c r="I189" s="31">
        <v>0</v>
      </c>
      <c r="J189" s="31">
        <f t="shared" si="8"/>
        <v>10</v>
      </c>
      <c r="K189" s="31">
        <v>48.49</v>
      </c>
      <c r="L189" s="31">
        <v>0</v>
      </c>
      <c r="M189" s="43">
        <f t="shared" si="9"/>
        <v>48.49</v>
      </c>
      <c r="N189" s="31">
        <v>5</v>
      </c>
      <c r="O189" s="31">
        <v>0</v>
      </c>
      <c r="P189" s="31">
        <v>0</v>
      </c>
      <c r="Q189" s="31">
        <f t="shared" si="12"/>
        <v>5</v>
      </c>
      <c r="R189" s="31">
        <f t="shared" si="13"/>
        <v>63.49</v>
      </c>
      <c r="S189" s="48" t="s">
        <v>548</v>
      </c>
      <c r="T189" s="20" t="e">
        <f>VLOOKUP(D189,[3]体侧合格!$C$2:$D$723,2,0)</f>
        <v>#N/A</v>
      </c>
      <c r="U189" s="20" t="e">
        <f>VLOOKUP(D189,[3]挂科!$E$2:$F$304,2,0)</f>
        <v>#N/A</v>
      </c>
      <c r="V189" s="107"/>
    </row>
    <row r="190" s="9" customFormat="1" ht="14.25" spans="1:22">
      <c r="A190" s="22" t="s">
        <v>549</v>
      </c>
      <c r="B190" s="32" t="s">
        <v>207</v>
      </c>
      <c r="C190" s="106">
        <v>201628020506</v>
      </c>
      <c r="D190" s="32" t="s">
        <v>550</v>
      </c>
      <c r="E190" s="32" t="s">
        <v>27</v>
      </c>
      <c r="F190" s="32" t="s">
        <v>84</v>
      </c>
      <c r="G190" s="34">
        <v>10</v>
      </c>
      <c r="H190" s="34">
        <v>0</v>
      </c>
      <c r="I190" s="34">
        <v>0</v>
      </c>
      <c r="J190" s="34">
        <f t="shared" si="8"/>
        <v>10</v>
      </c>
      <c r="K190" s="34">
        <v>48.49</v>
      </c>
      <c r="L190" s="34">
        <v>0</v>
      </c>
      <c r="M190" s="34">
        <f t="shared" si="9"/>
        <v>48.49</v>
      </c>
      <c r="N190" s="34">
        <v>5</v>
      </c>
      <c r="O190" s="34">
        <v>0</v>
      </c>
      <c r="P190" s="34">
        <v>0</v>
      </c>
      <c r="Q190" s="34">
        <f t="shared" si="12"/>
        <v>5</v>
      </c>
      <c r="R190" s="34">
        <f t="shared" si="13"/>
        <v>63.49</v>
      </c>
      <c r="S190" s="48" t="s">
        <v>546</v>
      </c>
      <c r="T190" s="20">
        <f>VLOOKUP(D190,[3]体侧合格!$C$2:$D$723,2,0)</f>
        <v>1</v>
      </c>
      <c r="U190" s="20" t="e">
        <f>VLOOKUP(D190,[3]挂科!$E$2:$F$304,2,0)</f>
        <v>#N/A</v>
      </c>
      <c r="V190" s="32" t="s">
        <v>63</v>
      </c>
    </row>
    <row r="191" s="9" customFormat="1" ht="14.25" spans="1:22">
      <c r="A191" s="22" t="s">
        <v>548</v>
      </c>
      <c r="B191" s="32" t="s">
        <v>169</v>
      </c>
      <c r="C191" s="106">
        <v>201628020825</v>
      </c>
      <c r="D191" s="32" t="s">
        <v>551</v>
      </c>
      <c r="E191" s="32" t="s">
        <v>27</v>
      </c>
      <c r="F191" s="32" t="s">
        <v>84</v>
      </c>
      <c r="G191" s="34">
        <v>10</v>
      </c>
      <c r="H191" s="34">
        <v>0</v>
      </c>
      <c r="I191" s="34">
        <v>0</v>
      </c>
      <c r="J191" s="34">
        <f t="shared" si="8"/>
        <v>10</v>
      </c>
      <c r="K191" s="34">
        <v>48.49</v>
      </c>
      <c r="L191" s="34">
        <v>0</v>
      </c>
      <c r="M191" s="34">
        <f t="shared" si="9"/>
        <v>48.49</v>
      </c>
      <c r="N191" s="34">
        <v>5</v>
      </c>
      <c r="O191" s="34">
        <v>0</v>
      </c>
      <c r="P191" s="34">
        <v>0</v>
      </c>
      <c r="Q191" s="34">
        <f t="shared" si="12"/>
        <v>5</v>
      </c>
      <c r="R191" s="34">
        <f t="shared" si="13"/>
        <v>63.49</v>
      </c>
      <c r="S191" s="48" t="s">
        <v>549</v>
      </c>
      <c r="T191" s="20">
        <f>VLOOKUP(D191,[3]体侧合格!$C$2:$D$723,2,0)</f>
        <v>1</v>
      </c>
      <c r="U191" s="20" t="e">
        <f>VLOOKUP(D191,[3]挂科!$E$2:$F$304,2,0)</f>
        <v>#N/A</v>
      </c>
      <c r="V191" s="32" t="s">
        <v>63</v>
      </c>
    </row>
    <row r="192" s="9" customFormat="1" ht="14.25" spans="1:22">
      <c r="A192" s="22" t="s">
        <v>552</v>
      </c>
      <c r="B192" s="112" t="s">
        <v>207</v>
      </c>
      <c r="C192" s="113">
        <v>201628020509</v>
      </c>
      <c r="D192" s="112" t="s">
        <v>553</v>
      </c>
      <c r="E192" s="112" t="s">
        <v>27</v>
      </c>
      <c r="F192" s="112" t="s">
        <v>35</v>
      </c>
      <c r="G192" s="46">
        <v>10</v>
      </c>
      <c r="H192" s="46">
        <v>2</v>
      </c>
      <c r="I192" s="46">
        <v>0</v>
      </c>
      <c r="J192" s="46">
        <f t="shared" si="8"/>
        <v>12</v>
      </c>
      <c r="K192" s="46">
        <v>44.17</v>
      </c>
      <c r="L192" s="46">
        <v>1</v>
      </c>
      <c r="M192" s="46">
        <f t="shared" si="9"/>
        <v>45.17</v>
      </c>
      <c r="N192" s="46">
        <v>5</v>
      </c>
      <c r="O192" s="46">
        <v>1.2</v>
      </c>
      <c r="P192" s="46">
        <v>0</v>
      </c>
      <c r="Q192" s="46">
        <f t="shared" si="12"/>
        <v>6.2</v>
      </c>
      <c r="R192" s="46">
        <f t="shared" si="13"/>
        <v>63.37</v>
      </c>
      <c r="S192" s="48" t="s">
        <v>552</v>
      </c>
      <c r="T192" s="20">
        <f>VLOOKUP(D192,[3]体侧合格!$C$2:$D$723,2,0)</f>
        <v>1</v>
      </c>
      <c r="U192" s="20" t="e">
        <f>VLOOKUP(D192,[3]挂科!$E$2:$F$304,2,0)</f>
        <v>#N/A</v>
      </c>
      <c r="V192" s="114"/>
    </row>
    <row r="193" s="9" customFormat="1" ht="14.25" spans="1:22">
      <c r="A193" s="22" t="s">
        <v>554</v>
      </c>
      <c r="B193" s="29" t="s">
        <v>196</v>
      </c>
      <c r="C193" s="105">
        <v>201628020205</v>
      </c>
      <c r="D193" s="29" t="s">
        <v>555</v>
      </c>
      <c r="E193" s="29" t="s">
        <v>27</v>
      </c>
      <c r="F193" s="29" t="s">
        <v>35</v>
      </c>
      <c r="G193" s="31">
        <v>10</v>
      </c>
      <c r="H193" s="31">
        <v>0</v>
      </c>
      <c r="I193" s="31">
        <v>0</v>
      </c>
      <c r="J193" s="31">
        <f t="shared" si="8"/>
        <v>10</v>
      </c>
      <c r="K193" s="31">
        <v>48.35</v>
      </c>
      <c r="L193" s="31">
        <v>0</v>
      </c>
      <c r="M193" s="43">
        <f t="shared" si="9"/>
        <v>48.35</v>
      </c>
      <c r="N193" s="31">
        <v>5</v>
      </c>
      <c r="O193" s="31">
        <v>0</v>
      </c>
      <c r="P193" s="31">
        <v>0</v>
      </c>
      <c r="Q193" s="31">
        <f t="shared" si="12"/>
        <v>5</v>
      </c>
      <c r="R193" s="31">
        <f t="shared" si="13"/>
        <v>63.35</v>
      </c>
      <c r="S193" s="48" t="s">
        <v>554</v>
      </c>
      <c r="T193" s="20" t="e">
        <f>VLOOKUP(D193,[3]体侧合格!$C$2:$D$723,2,0)</f>
        <v>#N/A</v>
      </c>
      <c r="U193" s="20" t="e">
        <f>VLOOKUP(D193,[3]挂科!$E$2:$F$304,2,0)</f>
        <v>#N/A</v>
      </c>
      <c r="V193" s="107"/>
    </row>
    <row r="194" s="9" customFormat="1" ht="14.25" spans="1:22">
      <c r="A194" s="22" t="s">
        <v>556</v>
      </c>
      <c r="B194" s="29" t="s">
        <v>207</v>
      </c>
      <c r="C194" s="105">
        <v>201628020530</v>
      </c>
      <c r="D194" s="29" t="s">
        <v>557</v>
      </c>
      <c r="E194" s="29" t="s">
        <v>27</v>
      </c>
      <c r="F194" s="29" t="s">
        <v>35</v>
      </c>
      <c r="G194" s="31">
        <v>10</v>
      </c>
      <c r="H194" s="31">
        <v>5</v>
      </c>
      <c r="I194" s="31">
        <v>0</v>
      </c>
      <c r="J194" s="31">
        <f t="shared" si="8"/>
        <v>15</v>
      </c>
      <c r="K194" s="31">
        <v>43.31</v>
      </c>
      <c r="L194" s="31">
        <v>0</v>
      </c>
      <c r="M194" s="43">
        <f t="shared" si="9"/>
        <v>43.31</v>
      </c>
      <c r="N194" s="31">
        <v>5</v>
      </c>
      <c r="O194" s="31">
        <v>0</v>
      </c>
      <c r="P194" s="31">
        <v>0</v>
      </c>
      <c r="Q194" s="31">
        <f t="shared" si="12"/>
        <v>5</v>
      </c>
      <c r="R194" s="31">
        <f t="shared" si="13"/>
        <v>63.31</v>
      </c>
      <c r="S194" s="48" t="s">
        <v>556</v>
      </c>
      <c r="T194" s="20" t="e">
        <f>VLOOKUP(D194,[3]体侧合格!$C$2:$D$723,2,0)</f>
        <v>#N/A</v>
      </c>
      <c r="U194" s="20" t="e">
        <f>VLOOKUP(D194,[3]挂科!$E$2:$F$304,2,0)</f>
        <v>#N/A</v>
      </c>
      <c r="V194" s="107"/>
    </row>
    <row r="195" s="9" customFormat="1" ht="14.25" spans="1:22">
      <c r="A195" s="22" t="s">
        <v>558</v>
      </c>
      <c r="B195" s="29" t="s">
        <v>215</v>
      </c>
      <c r="C195" s="105">
        <v>201628050226</v>
      </c>
      <c r="D195" s="29" t="s">
        <v>559</v>
      </c>
      <c r="E195" s="29" t="s">
        <v>27</v>
      </c>
      <c r="F195" s="29" t="s">
        <v>35</v>
      </c>
      <c r="G195" s="31">
        <v>10</v>
      </c>
      <c r="H195" s="31">
        <v>1</v>
      </c>
      <c r="I195" s="31">
        <v>0</v>
      </c>
      <c r="J195" s="31">
        <f t="shared" si="8"/>
        <v>11</v>
      </c>
      <c r="K195" s="31">
        <v>46.0909090909091</v>
      </c>
      <c r="L195" s="31">
        <v>0</v>
      </c>
      <c r="M195" s="43">
        <f t="shared" si="9"/>
        <v>46.0909090909091</v>
      </c>
      <c r="N195" s="31">
        <v>5</v>
      </c>
      <c r="O195" s="31">
        <v>1.2</v>
      </c>
      <c r="P195" s="31">
        <v>0</v>
      </c>
      <c r="Q195" s="31">
        <f t="shared" si="12"/>
        <v>6.2</v>
      </c>
      <c r="R195" s="31">
        <f t="shared" si="13"/>
        <v>63.2909090909091</v>
      </c>
      <c r="S195" s="48" t="s">
        <v>558</v>
      </c>
      <c r="T195" s="20" t="e">
        <f>VLOOKUP(D195,[2]体侧合格!$C$2:$D$723,2,0)</f>
        <v>#N/A</v>
      </c>
      <c r="U195" s="20" t="e">
        <f>VLOOKUP(D195,[2]挂科!$E$2:$F$304,2,0)</f>
        <v>#N/A</v>
      </c>
      <c r="V195" s="107"/>
    </row>
    <row r="196" s="9" customFormat="1" ht="14.25" spans="1:22">
      <c r="A196" s="22" t="s">
        <v>560</v>
      </c>
      <c r="B196" s="29" t="s">
        <v>196</v>
      </c>
      <c r="C196" s="105">
        <v>201628020229</v>
      </c>
      <c r="D196" s="29" t="s">
        <v>561</v>
      </c>
      <c r="E196" s="29" t="s">
        <v>31</v>
      </c>
      <c r="F196" s="29" t="s">
        <v>28</v>
      </c>
      <c r="G196" s="31">
        <v>10</v>
      </c>
      <c r="H196" s="31">
        <v>3.35</v>
      </c>
      <c r="I196" s="31">
        <v>0</v>
      </c>
      <c r="J196" s="31">
        <f t="shared" ref="J196:J259" si="14">G196+H196-I196</f>
        <v>13.35</v>
      </c>
      <c r="K196" s="31">
        <v>43.74</v>
      </c>
      <c r="L196" s="31">
        <v>0</v>
      </c>
      <c r="M196" s="43">
        <f t="shared" ref="M196:M259" si="15">K196+L196</f>
        <v>43.74</v>
      </c>
      <c r="N196" s="31">
        <v>5</v>
      </c>
      <c r="O196" s="31">
        <v>1.2</v>
      </c>
      <c r="P196" s="31">
        <v>0</v>
      </c>
      <c r="Q196" s="31">
        <f t="shared" si="12"/>
        <v>6.2</v>
      </c>
      <c r="R196" s="31">
        <f t="shared" si="13"/>
        <v>63.29</v>
      </c>
      <c r="S196" s="48" t="s">
        <v>560</v>
      </c>
      <c r="T196" s="20" t="e">
        <f>VLOOKUP(D196,[3]体侧合格!$C$2:$D$723,2,0)</f>
        <v>#N/A</v>
      </c>
      <c r="U196" s="20" t="e">
        <f>VLOOKUP(D196,[3]挂科!$E$2:$F$304,2,0)</f>
        <v>#N/A</v>
      </c>
      <c r="V196" s="107"/>
    </row>
    <row r="197" s="9" customFormat="1" ht="14.25" spans="1:22">
      <c r="A197" s="22" t="s">
        <v>562</v>
      </c>
      <c r="B197" s="29" t="s">
        <v>165</v>
      </c>
      <c r="C197" s="105">
        <v>201628080120</v>
      </c>
      <c r="D197" s="29" t="s">
        <v>563</v>
      </c>
      <c r="E197" s="29" t="s">
        <v>27</v>
      </c>
      <c r="F197" s="29" t="s">
        <v>35</v>
      </c>
      <c r="G197" s="31">
        <v>10</v>
      </c>
      <c r="H197" s="31">
        <v>0</v>
      </c>
      <c r="I197" s="31">
        <v>0</v>
      </c>
      <c r="J197" s="31">
        <f t="shared" si="14"/>
        <v>10</v>
      </c>
      <c r="K197" s="31">
        <v>48.2608695652174</v>
      </c>
      <c r="L197" s="31">
        <v>0</v>
      </c>
      <c r="M197" s="43">
        <f t="shared" si="15"/>
        <v>48.2608695652174</v>
      </c>
      <c r="N197" s="31">
        <v>5</v>
      </c>
      <c r="O197" s="31">
        <v>0</v>
      </c>
      <c r="P197" s="31">
        <v>0</v>
      </c>
      <c r="Q197" s="31">
        <f t="shared" si="12"/>
        <v>5</v>
      </c>
      <c r="R197" s="31">
        <f t="shared" si="13"/>
        <v>63.2608695652174</v>
      </c>
      <c r="S197" s="48" t="s">
        <v>562</v>
      </c>
      <c r="T197" s="20" t="e">
        <f>VLOOKUP(D197,[2]体侧合格!$C$2:$D$723,2,0)</f>
        <v>#N/A</v>
      </c>
      <c r="U197" s="20" t="e">
        <f>VLOOKUP(D197,[2]挂科!$E$2:$F$304,2,0)</f>
        <v>#N/A</v>
      </c>
      <c r="V197" s="107"/>
    </row>
    <row r="198" s="9" customFormat="1" ht="14.25" spans="1:22">
      <c r="A198" s="22" t="s">
        <v>564</v>
      </c>
      <c r="B198" s="29" t="s">
        <v>210</v>
      </c>
      <c r="C198" s="105">
        <v>201628050330</v>
      </c>
      <c r="D198" s="29" t="s">
        <v>565</v>
      </c>
      <c r="E198" s="29" t="s">
        <v>27</v>
      </c>
      <c r="F198" s="29" t="s">
        <v>28</v>
      </c>
      <c r="G198" s="31">
        <v>10</v>
      </c>
      <c r="H198" s="31">
        <v>0</v>
      </c>
      <c r="I198" s="31">
        <v>0</v>
      </c>
      <c r="J198" s="31">
        <f t="shared" si="14"/>
        <v>10</v>
      </c>
      <c r="K198" s="31">
        <v>47.0454545454545</v>
      </c>
      <c r="L198" s="31">
        <v>0</v>
      </c>
      <c r="M198" s="43">
        <f t="shared" si="15"/>
        <v>47.0454545454545</v>
      </c>
      <c r="N198" s="31">
        <v>5</v>
      </c>
      <c r="O198" s="31">
        <v>1.2</v>
      </c>
      <c r="P198" s="31">
        <v>0</v>
      </c>
      <c r="Q198" s="31">
        <f t="shared" si="12"/>
        <v>6.2</v>
      </c>
      <c r="R198" s="31">
        <f t="shared" si="13"/>
        <v>63.2454545454545</v>
      </c>
      <c r="S198" s="48" t="s">
        <v>564</v>
      </c>
      <c r="T198" s="20" t="e">
        <f>VLOOKUP(D198,[2]体侧合格!$C$2:$D$723,2,0)</f>
        <v>#N/A</v>
      </c>
      <c r="U198" s="20" t="e">
        <f>VLOOKUP(D198,[2]挂科!$E$2:$F$304,2,0)</f>
        <v>#N/A</v>
      </c>
      <c r="V198" s="107"/>
    </row>
    <row r="199" s="9" customFormat="1" ht="14.25" spans="1:22">
      <c r="A199" s="22" t="s">
        <v>566</v>
      </c>
      <c r="B199" s="21" t="s">
        <v>159</v>
      </c>
      <c r="C199" s="102">
        <v>201616060224</v>
      </c>
      <c r="D199" s="21" t="s">
        <v>567</v>
      </c>
      <c r="E199" s="21" t="s">
        <v>31</v>
      </c>
      <c r="F199" s="21" t="s">
        <v>35</v>
      </c>
      <c r="G199" s="57">
        <v>10</v>
      </c>
      <c r="H199" s="57">
        <v>2</v>
      </c>
      <c r="I199" s="57">
        <v>0</v>
      </c>
      <c r="J199" s="57">
        <f t="shared" si="14"/>
        <v>12</v>
      </c>
      <c r="K199" s="57">
        <v>45</v>
      </c>
      <c r="L199" s="57">
        <v>0</v>
      </c>
      <c r="M199" s="117">
        <f t="shared" si="15"/>
        <v>45</v>
      </c>
      <c r="N199" s="57">
        <v>5</v>
      </c>
      <c r="O199" s="57">
        <v>1.2</v>
      </c>
      <c r="P199" s="57">
        <v>0</v>
      </c>
      <c r="Q199" s="57">
        <f t="shared" si="12"/>
        <v>6.2</v>
      </c>
      <c r="R199" s="57">
        <f t="shared" si="13"/>
        <v>63.2</v>
      </c>
      <c r="S199" s="48" t="s">
        <v>566</v>
      </c>
      <c r="T199" s="20">
        <f>VLOOKUP(D199,[2]体侧合格!$C$2:$D$723,2,0)</f>
        <v>1</v>
      </c>
      <c r="U199" s="20" t="e">
        <f>VLOOKUP(D199,[2]挂科!$E$2:$F$304,2,0)</f>
        <v>#N/A</v>
      </c>
      <c r="V199" s="107"/>
    </row>
    <row r="200" s="9" customFormat="1" ht="14.25" spans="1:22">
      <c r="A200" s="22" t="s">
        <v>568</v>
      </c>
      <c r="B200" s="29" t="s">
        <v>250</v>
      </c>
      <c r="C200" s="105">
        <v>201628020113</v>
      </c>
      <c r="D200" s="29" t="s">
        <v>569</v>
      </c>
      <c r="E200" s="29" t="s">
        <v>27</v>
      </c>
      <c r="F200" s="29" t="s">
        <v>47</v>
      </c>
      <c r="G200" s="31">
        <v>10</v>
      </c>
      <c r="H200" s="31">
        <v>0</v>
      </c>
      <c r="I200" s="31">
        <v>0</v>
      </c>
      <c r="J200" s="31">
        <f t="shared" si="14"/>
        <v>10</v>
      </c>
      <c r="K200" s="31">
        <v>46.91</v>
      </c>
      <c r="L200" s="31">
        <v>0</v>
      </c>
      <c r="M200" s="43">
        <f t="shared" si="15"/>
        <v>46.91</v>
      </c>
      <c r="N200" s="31">
        <v>5</v>
      </c>
      <c r="O200" s="31">
        <v>1.2</v>
      </c>
      <c r="P200" s="31">
        <v>0</v>
      </c>
      <c r="Q200" s="31">
        <f t="shared" si="12"/>
        <v>6.2</v>
      </c>
      <c r="R200" s="31">
        <f t="shared" si="13"/>
        <v>63.11</v>
      </c>
      <c r="S200" s="48" t="s">
        <v>568</v>
      </c>
      <c r="T200" s="20" t="e">
        <f>VLOOKUP(D200,[3]体侧合格!$C$2:$D$723,2,0)</f>
        <v>#N/A</v>
      </c>
      <c r="U200" s="20" t="e">
        <f>VLOOKUP(D200,[3]挂科!$E$2:$F$304,2,0)</f>
        <v>#N/A</v>
      </c>
      <c r="V200" s="107"/>
    </row>
    <row r="201" s="9" customFormat="1" ht="14.25" spans="1:22">
      <c r="A201" s="22" t="s">
        <v>570</v>
      </c>
      <c r="B201" s="109" t="s">
        <v>162</v>
      </c>
      <c r="C201" s="109" t="s">
        <v>571</v>
      </c>
      <c r="D201" s="109" t="s">
        <v>572</v>
      </c>
      <c r="E201" s="109" t="s">
        <v>27</v>
      </c>
      <c r="F201" s="109" t="s">
        <v>35</v>
      </c>
      <c r="G201" s="111">
        <v>10</v>
      </c>
      <c r="H201" s="111">
        <v>0</v>
      </c>
      <c r="I201" s="111">
        <v>0</v>
      </c>
      <c r="J201" s="111">
        <f t="shared" si="14"/>
        <v>10</v>
      </c>
      <c r="K201" s="111">
        <v>48.0575539568345</v>
      </c>
      <c r="L201" s="111">
        <v>0</v>
      </c>
      <c r="M201" s="111">
        <f t="shared" si="15"/>
        <v>48.0575539568345</v>
      </c>
      <c r="N201" s="111">
        <v>5</v>
      </c>
      <c r="O201" s="111">
        <v>0</v>
      </c>
      <c r="P201" s="111">
        <v>0</v>
      </c>
      <c r="Q201" s="111">
        <f t="shared" si="12"/>
        <v>5</v>
      </c>
      <c r="R201" s="111">
        <f t="shared" si="13"/>
        <v>63.0575539568345</v>
      </c>
      <c r="S201" s="48" t="s">
        <v>570</v>
      </c>
      <c r="T201" s="20" t="e">
        <f>VLOOKUP(D201,[4]体侧合格!$C$2:$D$723,2,0)</f>
        <v>#N/A</v>
      </c>
      <c r="U201" s="20" t="str">
        <f>VLOOKUP(D201,[4]挂科!$E$2:$F$304,2,0)</f>
        <v>挂科</v>
      </c>
      <c r="V201" s="107"/>
    </row>
    <row r="202" s="9" customFormat="1" ht="14.25" spans="1:22">
      <c r="A202" s="22" t="s">
        <v>573</v>
      </c>
      <c r="B202" s="21" t="s">
        <v>165</v>
      </c>
      <c r="C202" s="102">
        <v>201628080116</v>
      </c>
      <c r="D202" s="21" t="s">
        <v>574</v>
      </c>
      <c r="E202" s="21" t="s">
        <v>27</v>
      </c>
      <c r="F202" s="21" t="s">
        <v>84</v>
      </c>
      <c r="G202" s="57">
        <v>10</v>
      </c>
      <c r="H202" s="57">
        <v>5</v>
      </c>
      <c r="I202" s="57">
        <v>0</v>
      </c>
      <c r="J202" s="57">
        <f t="shared" si="14"/>
        <v>15</v>
      </c>
      <c r="K202" s="58">
        <v>43.0434782608696</v>
      </c>
      <c r="L202" s="57">
        <v>0</v>
      </c>
      <c r="M202" s="117">
        <f t="shared" si="15"/>
        <v>43.0434782608696</v>
      </c>
      <c r="N202" s="57">
        <v>5</v>
      </c>
      <c r="O202" s="57">
        <v>0</v>
      </c>
      <c r="P202" s="57">
        <v>0</v>
      </c>
      <c r="Q202" s="57">
        <f t="shared" si="12"/>
        <v>5</v>
      </c>
      <c r="R202" s="57">
        <f t="shared" si="13"/>
        <v>63.0434782608696</v>
      </c>
      <c r="S202" s="48" t="s">
        <v>573</v>
      </c>
      <c r="T202" s="20">
        <f>VLOOKUP(D202,[2]体侧合格!$C$2:$D$723,2,0)</f>
        <v>1</v>
      </c>
      <c r="U202" s="20" t="e">
        <f>VLOOKUP(D202,[2]挂科!$E$2:$F$304,2,0)</f>
        <v>#N/A</v>
      </c>
      <c r="V202" s="107"/>
    </row>
    <row r="203" s="9" customFormat="1" ht="14.25" spans="1:22">
      <c r="A203" s="22" t="s">
        <v>575</v>
      </c>
      <c r="B203" s="29" t="s">
        <v>165</v>
      </c>
      <c r="C203" s="105">
        <v>201628080104</v>
      </c>
      <c r="D203" s="29" t="s">
        <v>576</v>
      </c>
      <c r="E203" s="29" t="s">
        <v>27</v>
      </c>
      <c r="F203" s="29" t="s">
        <v>35</v>
      </c>
      <c r="G203" s="31">
        <v>10</v>
      </c>
      <c r="H203" s="31">
        <v>0</v>
      </c>
      <c r="I203" s="31">
        <v>0</v>
      </c>
      <c r="J203" s="31">
        <f t="shared" si="14"/>
        <v>10</v>
      </c>
      <c r="K203" s="31">
        <v>47.8260869565217</v>
      </c>
      <c r="L203" s="31">
        <v>0</v>
      </c>
      <c r="M203" s="43">
        <f t="shared" si="15"/>
        <v>47.8260869565217</v>
      </c>
      <c r="N203" s="31">
        <v>5</v>
      </c>
      <c r="O203" s="31">
        <v>0</v>
      </c>
      <c r="P203" s="31">
        <v>0</v>
      </c>
      <c r="Q203" s="31">
        <f t="shared" si="12"/>
        <v>5</v>
      </c>
      <c r="R203" s="31">
        <f t="shared" si="13"/>
        <v>62.8260869565217</v>
      </c>
      <c r="S203" s="48" t="s">
        <v>575</v>
      </c>
      <c r="T203" s="20" t="e">
        <f>VLOOKUP(D203,[2]体侧合格!$C$2:$D$723,2,0)</f>
        <v>#N/A</v>
      </c>
      <c r="U203" s="20" t="e">
        <f>VLOOKUP(D203,[2]挂科!$E$2:$F$304,2,0)</f>
        <v>#N/A</v>
      </c>
      <c r="V203" s="107"/>
    </row>
    <row r="204" s="9" customFormat="1" ht="14.25" spans="1:22">
      <c r="A204" s="22" t="s">
        <v>577</v>
      </c>
      <c r="B204" s="21" t="s">
        <v>169</v>
      </c>
      <c r="C204" s="102">
        <v>201628020819</v>
      </c>
      <c r="D204" s="21" t="s">
        <v>578</v>
      </c>
      <c r="E204" s="21" t="s">
        <v>27</v>
      </c>
      <c r="F204" s="21" t="s">
        <v>35</v>
      </c>
      <c r="G204" s="57">
        <v>10</v>
      </c>
      <c r="H204" s="57">
        <v>3.6</v>
      </c>
      <c r="I204" s="57">
        <v>0</v>
      </c>
      <c r="J204" s="57">
        <f t="shared" si="14"/>
        <v>13.6</v>
      </c>
      <c r="K204" s="57">
        <v>40.28</v>
      </c>
      <c r="L204" s="57">
        <v>2.5</v>
      </c>
      <c r="M204" s="117">
        <f t="shared" si="15"/>
        <v>42.78</v>
      </c>
      <c r="N204" s="57">
        <v>5</v>
      </c>
      <c r="O204" s="57">
        <v>1.4</v>
      </c>
      <c r="P204" s="57">
        <v>0</v>
      </c>
      <c r="Q204" s="57">
        <f t="shared" si="12"/>
        <v>6.4</v>
      </c>
      <c r="R204" s="57">
        <f t="shared" si="13"/>
        <v>62.78</v>
      </c>
      <c r="S204" s="48" t="s">
        <v>577</v>
      </c>
      <c r="T204" s="20">
        <f>VLOOKUP(D204,[3]体侧合格!$C$2:$D$723,2,0)</f>
        <v>1</v>
      </c>
      <c r="U204" s="20" t="e">
        <f>VLOOKUP(D204,[3]挂科!$E$2:$F$304,2,0)</f>
        <v>#N/A</v>
      </c>
      <c r="V204" s="107"/>
    </row>
    <row r="205" s="9" customFormat="1" ht="14.25" spans="1:22">
      <c r="A205" s="22" t="s">
        <v>579</v>
      </c>
      <c r="B205" s="29" t="s">
        <v>215</v>
      </c>
      <c r="C205" s="105">
        <v>201628050203</v>
      </c>
      <c r="D205" s="29" t="s">
        <v>580</v>
      </c>
      <c r="E205" s="29" t="s">
        <v>31</v>
      </c>
      <c r="F205" s="29" t="s">
        <v>35</v>
      </c>
      <c r="G205" s="31">
        <v>10</v>
      </c>
      <c r="H205" s="31">
        <v>2.9</v>
      </c>
      <c r="I205" s="31">
        <v>0</v>
      </c>
      <c r="J205" s="31">
        <f t="shared" si="14"/>
        <v>12.9</v>
      </c>
      <c r="K205" s="31">
        <v>43.6363636363636</v>
      </c>
      <c r="L205" s="31">
        <v>0</v>
      </c>
      <c r="M205" s="43">
        <f t="shared" si="15"/>
        <v>43.6363636363636</v>
      </c>
      <c r="N205" s="31">
        <v>5</v>
      </c>
      <c r="O205" s="31">
        <v>1.2</v>
      </c>
      <c r="P205" s="31">
        <v>0</v>
      </c>
      <c r="Q205" s="31">
        <f t="shared" si="12"/>
        <v>6.2</v>
      </c>
      <c r="R205" s="31">
        <f t="shared" si="13"/>
        <v>62.7363636363636</v>
      </c>
      <c r="S205" s="48" t="s">
        <v>579</v>
      </c>
      <c r="T205" s="20" t="e">
        <f>VLOOKUP(D205,[2]体侧合格!$C$2:$D$723,2,0)</f>
        <v>#N/A</v>
      </c>
      <c r="U205" s="20" t="e">
        <f>VLOOKUP(D205,[2]挂科!$E$2:$F$304,2,0)</f>
        <v>#N/A</v>
      </c>
      <c r="V205" s="107"/>
    </row>
    <row r="206" s="9" customFormat="1" ht="14.25" spans="1:22">
      <c r="A206" s="22" t="s">
        <v>581</v>
      </c>
      <c r="B206" s="109" t="s">
        <v>210</v>
      </c>
      <c r="C206" s="110">
        <v>201628050321</v>
      </c>
      <c r="D206" s="109" t="s">
        <v>582</v>
      </c>
      <c r="E206" s="109" t="s">
        <v>27</v>
      </c>
      <c r="F206" s="109" t="s">
        <v>35</v>
      </c>
      <c r="G206" s="111">
        <v>10</v>
      </c>
      <c r="H206" s="111">
        <v>0</v>
      </c>
      <c r="I206" s="111">
        <v>0</v>
      </c>
      <c r="J206" s="111">
        <f t="shared" si="14"/>
        <v>10</v>
      </c>
      <c r="K206" s="111">
        <v>46.5</v>
      </c>
      <c r="L206" s="111">
        <v>0</v>
      </c>
      <c r="M206" s="111">
        <f t="shared" si="15"/>
        <v>46.5</v>
      </c>
      <c r="N206" s="111">
        <v>5</v>
      </c>
      <c r="O206" s="111">
        <v>1.2</v>
      </c>
      <c r="P206" s="111">
        <v>0</v>
      </c>
      <c r="Q206" s="111">
        <f t="shared" si="12"/>
        <v>6.2</v>
      </c>
      <c r="R206" s="111">
        <f t="shared" si="13"/>
        <v>62.7</v>
      </c>
      <c r="S206" s="48" t="s">
        <v>581</v>
      </c>
      <c r="T206" s="20" t="e">
        <f>VLOOKUP(D206,[2]体侧合格!$C$2:$D$723,2,0)</f>
        <v>#N/A</v>
      </c>
      <c r="U206" s="20" t="str">
        <f>VLOOKUP(D206,[2]挂科!$E$2:$F$304,2,0)</f>
        <v>挂科</v>
      </c>
      <c r="V206" s="107"/>
    </row>
    <row r="207" s="9" customFormat="1" ht="14.25" spans="1:22">
      <c r="A207" s="22" t="s">
        <v>583</v>
      </c>
      <c r="B207" s="29" t="s">
        <v>215</v>
      </c>
      <c r="C207" s="105">
        <v>201628050221</v>
      </c>
      <c r="D207" s="29" t="s">
        <v>584</v>
      </c>
      <c r="E207" s="29" t="s">
        <v>31</v>
      </c>
      <c r="F207" s="29" t="s">
        <v>35</v>
      </c>
      <c r="G207" s="31">
        <v>10</v>
      </c>
      <c r="H207" s="31">
        <v>2.5</v>
      </c>
      <c r="I207" s="31">
        <v>0</v>
      </c>
      <c r="J207" s="31">
        <f t="shared" si="14"/>
        <v>12.5</v>
      </c>
      <c r="K207" s="31">
        <v>42</v>
      </c>
      <c r="L207" s="31">
        <v>2</v>
      </c>
      <c r="M207" s="43">
        <f t="shared" si="15"/>
        <v>44</v>
      </c>
      <c r="N207" s="31">
        <v>5</v>
      </c>
      <c r="O207" s="31">
        <v>1.2</v>
      </c>
      <c r="P207" s="31">
        <v>0</v>
      </c>
      <c r="Q207" s="31">
        <f t="shared" si="12"/>
        <v>6.2</v>
      </c>
      <c r="R207" s="31">
        <f t="shared" si="13"/>
        <v>62.7</v>
      </c>
      <c r="S207" s="48" t="s">
        <v>583</v>
      </c>
      <c r="T207" s="20" t="e">
        <f>VLOOKUP(D207,[2]体侧合格!$C$2:$D$723,2,0)</f>
        <v>#N/A</v>
      </c>
      <c r="U207" s="20" t="e">
        <f>VLOOKUP(D207,[2]挂科!$E$2:$F$304,2,0)</f>
        <v>#N/A</v>
      </c>
      <c r="V207" s="107"/>
    </row>
    <row r="208" s="9" customFormat="1" ht="14.25" spans="1:22">
      <c r="A208" s="22" t="s">
        <v>585</v>
      </c>
      <c r="B208" s="109" t="s">
        <v>215</v>
      </c>
      <c r="C208" s="110">
        <v>201628050230</v>
      </c>
      <c r="D208" s="109" t="s">
        <v>586</v>
      </c>
      <c r="E208" s="109" t="s">
        <v>27</v>
      </c>
      <c r="F208" s="109" t="s">
        <v>35</v>
      </c>
      <c r="G208" s="111">
        <v>10</v>
      </c>
      <c r="H208" s="111">
        <v>0</v>
      </c>
      <c r="I208" s="111">
        <v>0</v>
      </c>
      <c r="J208" s="111">
        <f t="shared" si="14"/>
        <v>10</v>
      </c>
      <c r="K208" s="111">
        <v>47.4545454545455</v>
      </c>
      <c r="L208" s="111">
        <v>0</v>
      </c>
      <c r="M208" s="111">
        <f t="shared" si="15"/>
        <v>47.4545454545455</v>
      </c>
      <c r="N208" s="111">
        <v>5</v>
      </c>
      <c r="O208" s="111">
        <v>0</v>
      </c>
      <c r="P208" s="111">
        <v>0</v>
      </c>
      <c r="Q208" s="111">
        <f t="shared" si="12"/>
        <v>5</v>
      </c>
      <c r="R208" s="111">
        <f t="shared" si="13"/>
        <v>62.4545454545455</v>
      </c>
      <c r="S208" s="48" t="s">
        <v>585</v>
      </c>
      <c r="T208" s="20" t="e">
        <f>VLOOKUP(D208,[2]体侧合格!$C$2:$D$723,2,0)</f>
        <v>#N/A</v>
      </c>
      <c r="U208" s="20" t="str">
        <f>VLOOKUP(D208,[2]挂科!$E$2:$F$304,2,0)</f>
        <v>挂科</v>
      </c>
      <c r="V208" s="107"/>
    </row>
    <row r="209" s="9" customFormat="1" ht="14.25" spans="1:22">
      <c r="A209" s="22" t="s">
        <v>587</v>
      </c>
      <c r="B209" s="115" t="s">
        <v>162</v>
      </c>
      <c r="C209" s="134" t="s">
        <v>588</v>
      </c>
      <c r="D209" s="115" t="s">
        <v>589</v>
      </c>
      <c r="E209" s="116" t="s">
        <v>27</v>
      </c>
      <c r="F209" s="116" t="s">
        <v>35</v>
      </c>
      <c r="G209" s="43">
        <v>10</v>
      </c>
      <c r="H209" s="43">
        <v>0</v>
      </c>
      <c r="I209" s="43">
        <v>0</v>
      </c>
      <c r="J209" s="43">
        <f t="shared" si="14"/>
        <v>10</v>
      </c>
      <c r="K209" s="31">
        <v>47.3381294964029</v>
      </c>
      <c r="L209" s="43">
        <v>0</v>
      </c>
      <c r="M209" s="43">
        <f t="shared" si="15"/>
        <v>47.3381294964029</v>
      </c>
      <c r="N209" s="43">
        <v>5</v>
      </c>
      <c r="O209" s="43">
        <v>0</v>
      </c>
      <c r="P209" s="43">
        <v>0</v>
      </c>
      <c r="Q209" s="31">
        <f t="shared" si="12"/>
        <v>5</v>
      </c>
      <c r="R209" s="115">
        <f t="shared" si="13"/>
        <v>62.3381294964029</v>
      </c>
      <c r="S209" s="48" t="s">
        <v>587</v>
      </c>
      <c r="T209" s="20" t="e">
        <f>VLOOKUP(D209,[4]体侧合格!$C$2:$D$723,2,0)</f>
        <v>#N/A</v>
      </c>
      <c r="U209" s="20" t="e">
        <f>VLOOKUP(D209,[4]挂科!$E$2:$F$304,2,0)</f>
        <v>#N/A</v>
      </c>
      <c r="V209" s="107"/>
    </row>
    <row r="210" s="9" customFormat="1" ht="14.25" spans="1:22">
      <c r="A210" s="22" t="s">
        <v>590</v>
      </c>
      <c r="B210" s="29" t="s">
        <v>169</v>
      </c>
      <c r="C210" s="105">
        <v>201628020822</v>
      </c>
      <c r="D210" s="29" t="s">
        <v>591</v>
      </c>
      <c r="E210" s="29" t="s">
        <v>27</v>
      </c>
      <c r="F210" s="29" t="s">
        <v>84</v>
      </c>
      <c r="G210" s="31">
        <v>10</v>
      </c>
      <c r="H210" s="31">
        <v>0</v>
      </c>
      <c r="I210" s="31">
        <v>0</v>
      </c>
      <c r="J210" s="31">
        <f t="shared" si="14"/>
        <v>10</v>
      </c>
      <c r="K210" s="31">
        <v>47.33</v>
      </c>
      <c r="L210" s="31">
        <v>0</v>
      </c>
      <c r="M210" s="43">
        <f t="shared" si="15"/>
        <v>47.33</v>
      </c>
      <c r="N210" s="31">
        <v>5</v>
      </c>
      <c r="O210" s="31">
        <v>0</v>
      </c>
      <c r="P210" s="31">
        <v>0</v>
      </c>
      <c r="Q210" s="31">
        <f t="shared" si="12"/>
        <v>5</v>
      </c>
      <c r="R210" s="31">
        <f t="shared" si="13"/>
        <v>62.33</v>
      </c>
      <c r="S210" s="48" t="s">
        <v>590</v>
      </c>
      <c r="T210" s="20" t="e">
        <f>VLOOKUP(D210,[3]体侧合格!$C$2:$D$723,2,0)</f>
        <v>#N/A</v>
      </c>
      <c r="U210" s="20" t="e">
        <f>VLOOKUP(D210,[3]挂科!$E$2:$F$304,2,0)</f>
        <v>#N/A</v>
      </c>
      <c r="V210" s="107"/>
    </row>
    <row r="211" s="9" customFormat="1" ht="14.25" spans="1:22">
      <c r="A211" s="22" t="s">
        <v>592</v>
      </c>
      <c r="B211" s="21" t="s">
        <v>162</v>
      </c>
      <c r="C211" s="102">
        <v>201628020329</v>
      </c>
      <c r="D211" s="21" t="s">
        <v>593</v>
      </c>
      <c r="E211" s="21" t="s">
        <v>27</v>
      </c>
      <c r="F211" s="21" t="s">
        <v>35</v>
      </c>
      <c r="G211" s="57">
        <v>10</v>
      </c>
      <c r="H211" s="57">
        <v>2.1</v>
      </c>
      <c r="I211" s="57">
        <v>0</v>
      </c>
      <c r="J211" s="57">
        <f t="shared" si="14"/>
        <v>12.1</v>
      </c>
      <c r="K211" s="57">
        <v>43.46</v>
      </c>
      <c r="L211" s="57">
        <v>0</v>
      </c>
      <c r="M211" s="117">
        <f t="shared" si="15"/>
        <v>43.46</v>
      </c>
      <c r="N211" s="57">
        <v>5</v>
      </c>
      <c r="O211" s="57">
        <v>1.7</v>
      </c>
      <c r="P211" s="57">
        <v>0</v>
      </c>
      <c r="Q211" s="57">
        <f t="shared" si="12"/>
        <v>6.7</v>
      </c>
      <c r="R211" s="57">
        <f t="shared" si="13"/>
        <v>62.26</v>
      </c>
      <c r="S211" s="48" t="s">
        <v>592</v>
      </c>
      <c r="T211" s="20">
        <f>VLOOKUP(D211,[4]体侧合格!$C$2:$D$723,2,0)</f>
        <v>1</v>
      </c>
      <c r="U211" s="20" t="e">
        <f>VLOOKUP(D211,[4]挂科!$E$2:$F$304,2,0)</f>
        <v>#N/A</v>
      </c>
      <c r="V211" s="107"/>
    </row>
    <row r="212" s="9" customFormat="1" ht="14.25" spans="1:22">
      <c r="A212" s="22" t="s">
        <v>594</v>
      </c>
      <c r="B212" s="21" t="s">
        <v>196</v>
      </c>
      <c r="C212" s="102">
        <v>201628020225</v>
      </c>
      <c r="D212" s="21" t="s">
        <v>595</v>
      </c>
      <c r="E212" s="21" t="s">
        <v>27</v>
      </c>
      <c r="F212" s="21" t="s">
        <v>35</v>
      </c>
      <c r="G212" s="57">
        <v>10</v>
      </c>
      <c r="H212" s="57">
        <v>1.3</v>
      </c>
      <c r="I212" s="57">
        <v>0</v>
      </c>
      <c r="J212" s="57">
        <f t="shared" si="14"/>
        <v>11.3</v>
      </c>
      <c r="K212" s="57">
        <v>44.17</v>
      </c>
      <c r="L212" s="57">
        <v>0</v>
      </c>
      <c r="M212" s="117">
        <f t="shared" si="15"/>
        <v>44.17</v>
      </c>
      <c r="N212" s="57">
        <v>5</v>
      </c>
      <c r="O212" s="57">
        <v>1.7</v>
      </c>
      <c r="P212" s="57">
        <v>0</v>
      </c>
      <c r="Q212" s="57">
        <f t="shared" si="12"/>
        <v>6.7</v>
      </c>
      <c r="R212" s="57">
        <f t="shared" si="13"/>
        <v>62.17</v>
      </c>
      <c r="S212" s="48" t="s">
        <v>594</v>
      </c>
      <c r="T212" s="20">
        <f>VLOOKUP(D212,[3]体侧合格!$C$2:$D$723,2,0)</f>
        <v>1</v>
      </c>
      <c r="U212" s="20" t="e">
        <f>VLOOKUP(D212,[3]挂科!$E$2:$F$304,2,0)</f>
        <v>#N/A</v>
      </c>
      <c r="V212" s="107"/>
    </row>
    <row r="213" s="9" customFormat="1" ht="14.25" spans="1:22">
      <c r="A213" s="22" t="s">
        <v>596</v>
      </c>
      <c r="B213" s="21" t="s">
        <v>210</v>
      </c>
      <c r="C213" s="102">
        <v>201628050313</v>
      </c>
      <c r="D213" s="21" t="s">
        <v>597</v>
      </c>
      <c r="E213" s="21" t="s">
        <v>27</v>
      </c>
      <c r="F213" s="21" t="s">
        <v>35</v>
      </c>
      <c r="G213" s="57">
        <v>10</v>
      </c>
      <c r="H213" s="57">
        <v>0</v>
      </c>
      <c r="I213" s="57">
        <v>0</v>
      </c>
      <c r="J213" s="57">
        <f t="shared" si="14"/>
        <v>10</v>
      </c>
      <c r="K213" s="57">
        <v>45.9545454545455</v>
      </c>
      <c r="L213" s="57">
        <v>0</v>
      </c>
      <c r="M213" s="117">
        <f t="shared" si="15"/>
        <v>45.9545454545455</v>
      </c>
      <c r="N213" s="57">
        <v>5</v>
      </c>
      <c r="O213" s="57">
        <v>1.2</v>
      </c>
      <c r="P213" s="57">
        <v>0</v>
      </c>
      <c r="Q213" s="57">
        <f t="shared" si="12"/>
        <v>6.2</v>
      </c>
      <c r="R213" s="57">
        <f t="shared" si="13"/>
        <v>62.1545454545455</v>
      </c>
      <c r="S213" s="48" t="s">
        <v>596</v>
      </c>
      <c r="T213" s="20">
        <f>VLOOKUP(D213,[2]体侧合格!$C$2:$D$723,2,0)</f>
        <v>1</v>
      </c>
      <c r="U213" s="20" t="e">
        <f>VLOOKUP(D213,[2]挂科!$E$2:$F$304,2,0)</f>
        <v>#N/A</v>
      </c>
      <c r="V213" s="107"/>
    </row>
    <row r="214" s="9" customFormat="1" ht="14.25" spans="1:22">
      <c r="A214" s="22" t="s">
        <v>598</v>
      </c>
      <c r="B214" s="109" t="s">
        <v>172</v>
      </c>
      <c r="C214" s="110">
        <v>201628080207</v>
      </c>
      <c r="D214" s="109" t="s">
        <v>599</v>
      </c>
      <c r="E214" s="109" t="s">
        <v>27</v>
      </c>
      <c r="F214" s="109" t="s">
        <v>35</v>
      </c>
      <c r="G214" s="111">
        <v>10</v>
      </c>
      <c r="H214" s="111">
        <v>0</v>
      </c>
      <c r="I214" s="111">
        <v>0</v>
      </c>
      <c r="J214" s="111">
        <f t="shared" si="14"/>
        <v>10</v>
      </c>
      <c r="K214" s="111">
        <v>47.1014492753623</v>
      </c>
      <c r="L214" s="111">
        <v>0</v>
      </c>
      <c r="M214" s="111">
        <f t="shared" si="15"/>
        <v>47.1014492753623</v>
      </c>
      <c r="N214" s="111">
        <v>5</v>
      </c>
      <c r="O214" s="111">
        <v>0</v>
      </c>
      <c r="P214" s="111">
        <v>0</v>
      </c>
      <c r="Q214" s="111">
        <f t="shared" si="12"/>
        <v>5</v>
      </c>
      <c r="R214" s="111">
        <f t="shared" si="13"/>
        <v>62.1014492753623</v>
      </c>
      <c r="S214" s="48" t="s">
        <v>598</v>
      </c>
      <c r="T214" s="20" t="e">
        <f>VLOOKUP(D214,[2]体侧合格!$C$2:$D$723,2,0)</f>
        <v>#N/A</v>
      </c>
      <c r="U214" s="20" t="str">
        <f>VLOOKUP(D214,[2]挂科!$E$2:$F$304,2,0)</f>
        <v>挂科</v>
      </c>
      <c r="V214" s="107"/>
    </row>
    <row r="215" s="9" customFormat="1" ht="14.25" spans="1:22">
      <c r="A215" s="22" t="s">
        <v>600</v>
      </c>
      <c r="B215" s="29" t="s">
        <v>165</v>
      </c>
      <c r="C215" s="105">
        <v>201628080111</v>
      </c>
      <c r="D215" s="29" t="s">
        <v>601</v>
      </c>
      <c r="E215" s="29" t="s">
        <v>27</v>
      </c>
      <c r="F215" s="29" t="s">
        <v>35</v>
      </c>
      <c r="G215" s="31">
        <v>10</v>
      </c>
      <c r="H215" s="31">
        <v>0</v>
      </c>
      <c r="I215" s="31">
        <v>0</v>
      </c>
      <c r="J215" s="31">
        <f t="shared" si="14"/>
        <v>10</v>
      </c>
      <c r="K215" s="31">
        <v>47.1014492753623</v>
      </c>
      <c r="L215" s="31">
        <v>0</v>
      </c>
      <c r="M215" s="43">
        <f t="shared" si="15"/>
        <v>47.1014492753623</v>
      </c>
      <c r="N215" s="31">
        <v>5</v>
      </c>
      <c r="O215" s="31">
        <v>0</v>
      </c>
      <c r="P215" s="31">
        <v>0</v>
      </c>
      <c r="Q215" s="31">
        <f t="shared" si="12"/>
        <v>5</v>
      </c>
      <c r="R215" s="31">
        <f t="shared" si="13"/>
        <v>62.1014492753623</v>
      </c>
      <c r="S215" s="48" t="s">
        <v>600</v>
      </c>
      <c r="T215" s="20" t="e">
        <f>VLOOKUP(D215,[2]体侧合格!$C$2:$D$723,2,0)</f>
        <v>#N/A</v>
      </c>
      <c r="U215" s="20" t="e">
        <f>VLOOKUP(D215,[2]挂科!$E$2:$F$304,2,0)</f>
        <v>#N/A</v>
      </c>
      <c r="V215" s="107"/>
    </row>
    <row r="216" s="9" customFormat="1" ht="14.25" spans="1:22">
      <c r="A216" s="22" t="s">
        <v>602</v>
      </c>
      <c r="B216" s="109" t="s">
        <v>215</v>
      </c>
      <c r="C216" s="110">
        <v>201628050211</v>
      </c>
      <c r="D216" s="109" t="s">
        <v>603</v>
      </c>
      <c r="E216" s="109" t="s">
        <v>27</v>
      </c>
      <c r="F216" s="109" t="s">
        <v>35</v>
      </c>
      <c r="G216" s="111">
        <v>10</v>
      </c>
      <c r="H216" s="111">
        <v>4.2</v>
      </c>
      <c r="I216" s="111">
        <v>2</v>
      </c>
      <c r="J216" s="111">
        <f t="shared" si="14"/>
        <v>12.2</v>
      </c>
      <c r="K216" s="111">
        <v>43.6363636363636</v>
      </c>
      <c r="L216" s="111">
        <v>0</v>
      </c>
      <c r="M216" s="111">
        <f t="shared" si="15"/>
        <v>43.6363636363636</v>
      </c>
      <c r="N216" s="111">
        <v>5</v>
      </c>
      <c r="O216" s="111">
        <v>1.2</v>
      </c>
      <c r="P216" s="111">
        <v>0</v>
      </c>
      <c r="Q216" s="111">
        <f t="shared" si="12"/>
        <v>6.2</v>
      </c>
      <c r="R216" s="111">
        <f t="shared" si="13"/>
        <v>62.0363636363636</v>
      </c>
      <c r="S216" s="48" t="s">
        <v>602</v>
      </c>
      <c r="T216" s="20" t="e">
        <f>VLOOKUP(D216,[2]体侧合格!$C$2:$D$723,2,0)</f>
        <v>#N/A</v>
      </c>
      <c r="U216" s="20" t="str">
        <f>VLOOKUP(D216,[2]挂科!$E$2:$F$304,2,0)</f>
        <v>挂科</v>
      </c>
      <c r="V216" s="107"/>
    </row>
    <row r="217" s="9" customFormat="1" ht="14.25" spans="1:22">
      <c r="A217" s="22" t="s">
        <v>604</v>
      </c>
      <c r="B217" s="21" t="s">
        <v>196</v>
      </c>
      <c r="C217" s="102">
        <v>201628020224</v>
      </c>
      <c r="D217" s="21" t="s">
        <v>605</v>
      </c>
      <c r="E217" s="21" t="s">
        <v>27</v>
      </c>
      <c r="F217" s="21" t="s">
        <v>84</v>
      </c>
      <c r="G217" s="57">
        <v>10</v>
      </c>
      <c r="H217" s="57">
        <v>1.1</v>
      </c>
      <c r="I217" s="57">
        <v>0</v>
      </c>
      <c r="J217" s="57">
        <f t="shared" si="14"/>
        <v>11.1</v>
      </c>
      <c r="K217" s="57">
        <v>43.68</v>
      </c>
      <c r="L217" s="57">
        <v>2</v>
      </c>
      <c r="M217" s="117">
        <f t="shared" si="15"/>
        <v>45.68</v>
      </c>
      <c r="N217" s="57">
        <v>5</v>
      </c>
      <c r="O217" s="57">
        <v>0.2</v>
      </c>
      <c r="P217" s="57">
        <v>0</v>
      </c>
      <c r="Q217" s="57">
        <f t="shared" si="12"/>
        <v>5.2</v>
      </c>
      <c r="R217" s="57">
        <f t="shared" si="13"/>
        <v>61.98</v>
      </c>
      <c r="S217" s="48" t="s">
        <v>604</v>
      </c>
      <c r="T217" s="20">
        <f>VLOOKUP(D217,[3]体侧合格!$C$2:$D$723,2,0)</f>
        <v>1</v>
      </c>
      <c r="U217" s="20" t="e">
        <f>VLOOKUP(D217,[3]挂科!$E$2:$F$304,2,0)</f>
        <v>#N/A</v>
      </c>
      <c r="V217" s="107"/>
    </row>
    <row r="218" s="9" customFormat="1" ht="14.25" spans="1:22">
      <c r="A218" s="22" t="s">
        <v>606</v>
      </c>
      <c r="B218" s="29" t="s">
        <v>172</v>
      </c>
      <c r="C218" s="105">
        <v>201628080224</v>
      </c>
      <c r="D218" s="29" t="s">
        <v>607</v>
      </c>
      <c r="E218" s="29" t="s">
        <v>27</v>
      </c>
      <c r="F218" s="29" t="s">
        <v>84</v>
      </c>
      <c r="G218" s="31">
        <v>10</v>
      </c>
      <c r="H218" s="31">
        <v>0</v>
      </c>
      <c r="I218" s="31">
        <v>0</v>
      </c>
      <c r="J218" s="31">
        <f t="shared" si="14"/>
        <v>10</v>
      </c>
      <c r="K218" s="31">
        <v>46.9565217391304</v>
      </c>
      <c r="L218" s="31">
        <v>0</v>
      </c>
      <c r="M218" s="43">
        <f t="shared" si="15"/>
        <v>46.9565217391304</v>
      </c>
      <c r="N218" s="31">
        <v>5</v>
      </c>
      <c r="O218" s="31">
        <v>0</v>
      </c>
      <c r="P218" s="31">
        <v>0</v>
      </c>
      <c r="Q218" s="31">
        <f t="shared" si="12"/>
        <v>5</v>
      </c>
      <c r="R218" s="31">
        <f t="shared" si="13"/>
        <v>61.9565217391304</v>
      </c>
      <c r="S218" s="48" t="s">
        <v>606</v>
      </c>
      <c r="T218" s="20" t="e">
        <f>VLOOKUP(D218,[2]体侧合格!$C$2:$D$723,2,0)</f>
        <v>#N/A</v>
      </c>
      <c r="U218" s="20" t="e">
        <f>VLOOKUP(D218,[2]挂科!$E$2:$F$304,2,0)</f>
        <v>#N/A</v>
      </c>
      <c r="V218" s="107"/>
    </row>
    <row r="219" s="9" customFormat="1" ht="14.25" spans="1:22">
      <c r="A219" s="22" t="s">
        <v>608</v>
      </c>
      <c r="B219" s="21" t="s">
        <v>182</v>
      </c>
      <c r="C219" s="102">
        <v>201628020709</v>
      </c>
      <c r="D219" s="21" t="s">
        <v>609</v>
      </c>
      <c r="E219" s="21" t="s">
        <v>27</v>
      </c>
      <c r="F219" s="21" t="s">
        <v>35</v>
      </c>
      <c r="G219" s="57">
        <v>10</v>
      </c>
      <c r="H219" s="57">
        <v>0</v>
      </c>
      <c r="I219" s="57">
        <v>0</v>
      </c>
      <c r="J219" s="57">
        <f t="shared" si="14"/>
        <v>10</v>
      </c>
      <c r="K219" s="57">
        <v>46.91</v>
      </c>
      <c r="L219" s="57">
        <v>0</v>
      </c>
      <c r="M219" s="117">
        <f t="shared" si="15"/>
        <v>46.91</v>
      </c>
      <c r="N219" s="57">
        <v>5</v>
      </c>
      <c r="O219" s="57">
        <v>0</v>
      </c>
      <c r="P219" s="57">
        <v>0</v>
      </c>
      <c r="Q219" s="57">
        <f t="shared" si="12"/>
        <v>5</v>
      </c>
      <c r="R219" s="57">
        <f t="shared" si="13"/>
        <v>61.91</v>
      </c>
      <c r="S219" s="48" t="s">
        <v>608</v>
      </c>
      <c r="T219" s="20">
        <f>VLOOKUP(D219,[3]体侧合格!$C$2:$D$723,2,0)</f>
        <v>1</v>
      </c>
      <c r="U219" s="20" t="e">
        <f>VLOOKUP(D219,[3]挂科!$E$2:$F$304,2,0)</f>
        <v>#N/A</v>
      </c>
      <c r="V219" s="107"/>
    </row>
    <row r="220" s="9" customFormat="1" ht="14.25" spans="1:22">
      <c r="A220" s="22" t="s">
        <v>610</v>
      </c>
      <c r="B220" s="29" t="s">
        <v>177</v>
      </c>
      <c r="C220" s="105">
        <v>201628020410</v>
      </c>
      <c r="D220" s="29" t="s">
        <v>611</v>
      </c>
      <c r="E220" s="29" t="s">
        <v>27</v>
      </c>
      <c r="F220" s="29" t="s">
        <v>35</v>
      </c>
      <c r="G220" s="31">
        <v>10</v>
      </c>
      <c r="H220" s="31">
        <v>0</v>
      </c>
      <c r="I220" s="31">
        <v>0</v>
      </c>
      <c r="J220" s="31">
        <f t="shared" si="14"/>
        <v>10</v>
      </c>
      <c r="K220" s="31">
        <v>46.91</v>
      </c>
      <c r="L220" s="31">
        <v>0</v>
      </c>
      <c r="M220" s="43">
        <f t="shared" si="15"/>
        <v>46.91</v>
      </c>
      <c r="N220" s="31">
        <v>5</v>
      </c>
      <c r="O220" s="31">
        <v>0</v>
      </c>
      <c r="P220" s="31">
        <v>0</v>
      </c>
      <c r="Q220" s="31">
        <f t="shared" si="12"/>
        <v>5</v>
      </c>
      <c r="R220" s="31">
        <f t="shared" si="13"/>
        <v>61.91</v>
      </c>
      <c r="S220" s="48" t="s">
        <v>610</v>
      </c>
      <c r="T220" s="20" t="e">
        <f>VLOOKUP(D220,[3]体侧合格!$C$2:$D$723,2,0)</f>
        <v>#N/A</v>
      </c>
      <c r="U220" s="20" t="e">
        <f>VLOOKUP(D220,[3]挂科!$E$2:$F$304,2,0)</f>
        <v>#N/A</v>
      </c>
      <c r="V220" s="107"/>
    </row>
    <row r="221" s="9" customFormat="1" ht="14.25" spans="1:22">
      <c r="A221" s="22" t="s">
        <v>612</v>
      </c>
      <c r="B221" s="29" t="s">
        <v>187</v>
      </c>
      <c r="C221" s="105">
        <v>201628020619</v>
      </c>
      <c r="D221" s="29" t="s">
        <v>613</v>
      </c>
      <c r="E221" s="29" t="s">
        <v>27</v>
      </c>
      <c r="F221" s="29" t="s">
        <v>47</v>
      </c>
      <c r="G221" s="31">
        <v>10</v>
      </c>
      <c r="H221" s="31">
        <v>0</v>
      </c>
      <c r="I221" s="31">
        <v>0</v>
      </c>
      <c r="J221" s="31">
        <f t="shared" si="14"/>
        <v>10</v>
      </c>
      <c r="K221" s="31">
        <v>46.91</v>
      </c>
      <c r="L221" s="31">
        <v>0</v>
      </c>
      <c r="M221" s="43">
        <f t="shared" si="15"/>
        <v>46.91</v>
      </c>
      <c r="N221" s="31">
        <v>5</v>
      </c>
      <c r="O221" s="31">
        <v>0</v>
      </c>
      <c r="P221" s="31">
        <v>0</v>
      </c>
      <c r="Q221" s="31">
        <f t="shared" si="12"/>
        <v>5</v>
      </c>
      <c r="R221" s="31">
        <f t="shared" si="13"/>
        <v>61.91</v>
      </c>
      <c r="S221" s="48" t="s">
        <v>612</v>
      </c>
      <c r="T221" s="20" t="e">
        <f>VLOOKUP(D221,[3]体侧合格!$C$2:$D$723,2,0)</f>
        <v>#N/A</v>
      </c>
      <c r="U221" s="20" t="e">
        <f>VLOOKUP(D221,[3]挂科!$E$2:$F$304,2,0)</f>
        <v>#N/A</v>
      </c>
      <c r="V221" s="107"/>
    </row>
    <row r="222" s="9" customFormat="1" ht="14.25" spans="1:22">
      <c r="A222" s="22" t="s">
        <v>614</v>
      </c>
      <c r="B222" s="29" t="s">
        <v>210</v>
      </c>
      <c r="C222" s="105">
        <v>201628050328</v>
      </c>
      <c r="D222" s="29" t="s">
        <v>615</v>
      </c>
      <c r="E222" s="29" t="s">
        <v>27</v>
      </c>
      <c r="F222" s="29" t="s">
        <v>35</v>
      </c>
      <c r="G222" s="31">
        <v>10</v>
      </c>
      <c r="H222" s="31">
        <v>0</v>
      </c>
      <c r="I222" s="31">
        <v>0</v>
      </c>
      <c r="J222" s="31">
        <f t="shared" si="14"/>
        <v>10</v>
      </c>
      <c r="K222" s="31">
        <v>45.6818181818182</v>
      </c>
      <c r="L222" s="31">
        <v>0</v>
      </c>
      <c r="M222" s="43">
        <f t="shared" si="15"/>
        <v>45.6818181818182</v>
      </c>
      <c r="N222" s="31">
        <v>5</v>
      </c>
      <c r="O222" s="31">
        <v>1.2</v>
      </c>
      <c r="P222" s="31">
        <v>0</v>
      </c>
      <c r="Q222" s="31">
        <f t="shared" si="12"/>
        <v>6.2</v>
      </c>
      <c r="R222" s="31">
        <f t="shared" si="13"/>
        <v>61.8818181818182</v>
      </c>
      <c r="S222" s="48" t="s">
        <v>614</v>
      </c>
      <c r="T222" s="20" t="e">
        <f>VLOOKUP(D222,[2]体侧合格!$C$2:$D$723,2,0)</f>
        <v>#N/A</v>
      </c>
      <c r="U222" s="20" t="e">
        <f>VLOOKUP(D222,[2]挂科!$E$2:$F$304,2,0)</f>
        <v>#N/A</v>
      </c>
      <c r="V222" s="107"/>
    </row>
    <row r="223" s="9" customFormat="1" ht="14.25" spans="1:22">
      <c r="A223" s="22" t="s">
        <v>616</v>
      </c>
      <c r="B223" s="109" t="s">
        <v>165</v>
      </c>
      <c r="C223" s="110">
        <v>201628080109</v>
      </c>
      <c r="D223" s="109" t="s">
        <v>617</v>
      </c>
      <c r="E223" s="109" t="s">
        <v>27</v>
      </c>
      <c r="F223" s="109" t="s">
        <v>35</v>
      </c>
      <c r="G223" s="111">
        <v>10</v>
      </c>
      <c r="H223" s="111">
        <v>0</v>
      </c>
      <c r="I223" s="111">
        <v>0</v>
      </c>
      <c r="J223" s="111">
        <f t="shared" si="14"/>
        <v>10</v>
      </c>
      <c r="K223" s="111">
        <v>46.8115942028986</v>
      </c>
      <c r="L223" s="111">
        <v>0</v>
      </c>
      <c r="M223" s="111">
        <f t="shared" si="15"/>
        <v>46.8115942028986</v>
      </c>
      <c r="N223" s="111">
        <v>5</v>
      </c>
      <c r="O223" s="111">
        <v>0</v>
      </c>
      <c r="P223" s="111">
        <v>0</v>
      </c>
      <c r="Q223" s="111">
        <f t="shared" si="12"/>
        <v>5</v>
      </c>
      <c r="R223" s="111">
        <f t="shared" si="13"/>
        <v>61.8115942028986</v>
      </c>
      <c r="S223" s="48" t="s">
        <v>616</v>
      </c>
      <c r="T223" s="20" t="e">
        <f>VLOOKUP(D223,[2]体侧合格!$C$2:$D$723,2,0)</f>
        <v>#N/A</v>
      </c>
      <c r="U223" s="20" t="str">
        <f>VLOOKUP(D223,[2]挂科!$E$2:$F$304,2,0)</f>
        <v>挂科</v>
      </c>
      <c r="V223" s="107"/>
    </row>
    <row r="224" s="9" customFormat="1" ht="14.25" spans="1:22">
      <c r="A224" s="22" t="s">
        <v>618</v>
      </c>
      <c r="B224" s="21" t="s">
        <v>187</v>
      </c>
      <c r="C224" s="102">
        <v>201628020628</v>
      </c>
      <c r="D224" s="21" t="s">
        <v>619</v>
      </c>
      <c r="E224" s="21" t="s">
        <v>27</v>
      </c>
      <c r="F224" s="21" t="s">
        <v>35</v>
      </c>
      <c r="G224" s="57">
        <v>10</v>
      </c>
      <c r="H224" s="57">
        <v>0</v>
      </c>
      <c r="I224" s="57">
        <v>0</v>
      </c>
      <c r="J224" s="57">
        <f t="shared" si="14"/>
        <v>10</v>
      </c>
      <c r="K224" s="57">
        <v>46.73</v>
      </c>
      <c r="L224" s="57">
        <v>0</v>
      </c>
      <c r="M224" s="117">
        <f t="shared" si="15"/>
        <v>46.73</v>
      </c>
      <c r="N224" s="57">
        <v>5</v>
      </c>
      <c r="O224" s="57">
        <v>0</v>
      </c>
      <c r="P224" s="57">
        <v>0</v>
      </c>
      <c r="Q224" s="57">
        <f t="shared" si="12"/>
        <v>5</v>
      </c>
      <c r="R224" s="57">
        <f t="shared" si="13"/>
        <v>61.73</v>
      </c>
      <c r="S224" s="48" t="s">
        <v>618</v>
      </c>
      <c r="T224" s="20">
        <f>VLOOKUP(D224,[3]体侧合格!$C$2:$D$723,2,0)</f>
        <v>1</v>
      </c>
      <c r="U224" s="20" t="e">
        <f>VLOOKUP(D224,[3]挂科!$E$2:$F$304,2,0)</f>
        <v>#N/A</v>
      </c>
      <c r="V224" s="107"/>
    </row>
    <row r="225" s="9" customFormat="1" ht="14.25" spans="1:22">
      <c r="A225" s="22" t="s">
        <v>620</v>
      </c>
      <c r="B225" s="21" t="s">
        <v>196</v>
      </c>
      <c r="C225" s="102">
        <v>201628020218</v>
      </c>
      <c r="D225" s="21" t="s">
        <v>621</v>
      </c>
      <c r="E225" s="21" t="s">
        <v>27</v>
      </c>
      <c r="F225" s="21" t="s">
        <v>35</v>
      </c>
      <c r="G225" s="57">
        <v>10</v>
      </c>
      <c r="H225" s="57">
        <v>1.5</v>
      </c>
      <c r="I225" s="57">
        <v>0</v>
      </c>
      <c r="J225" s="57">
        <f t="shared" si="14"/>
        <v>11.5</v>
      </c>
      <c r="K225" s="57">
        <v>45.18</v>
      </c>
      <c r="L225" s="57">
        <v>0</v>
      </c>
      <c r="M225" s="117">
        <f t="shared" si="15"/>
        <v>45.18</v>
      </c>
      <c r="N225" s="57">
        <v>5</v>
      </c>
      <c r="O225" s="57">
        <v>0</v>
      </c>
      <c r="P225" s="57">
        <v>0</v>
      </c>
      <c r="Q225" s="57">
        <f t="shared" si="12"/>
        <v>5</v>
      </c>
      <c r="R225" s="57">
        <f t="shared" si="13"/>
        <v>61.68</v>
      </c>
      <c r="S225" s="48" t="s">
        <v>620</v>
      </c>
      <c r="T225" s="20">
        <f>VLOOKUP(D225,[3]体侧合格!$C$2:$D$723,2,0)</f>
        <v>1</v>
      </c>
      <c r="U225" s="20" t="e">
        <f>VLOOKUP(D225,[3]挂科!$E$2:$F$304,2,0)</f>
        <v>#N/A</v>
      </c>
      <c r="V225" s="107"/>
    </row>
    <row r="226" s="9" customFormat="1" ht="14.25" spans="1:22">
      <c r="A226" s="22" t="s">
        <v>622</v>
      </c>
      <c r="B226" s="21" t="s">
        <v>177</v>
      </c>
      <c r="C226" s="102">
        <v>201628020401</v>
      </c>
      <c r="D226" s="21" t="s">
        <v>623</v>
      </c>
      <c r="E226" s="21" t="s">
        <v>27</v>
      </c>
      <c r="F226" s="21" t="s">
        <v>35</v>
      </c>
      <c r="G226" s="57">
        <v>10</v>
      </c>
      <c r="H226" s="57">
        <v>0.6</v>
      </c>
      <c r="I226" s="57">
        <v>0</v>
      </c>
      <c r="J226" s="57">
        <f t="shared" si="14"/>
        <v>10.6</v>
      </c>
      <c r="K226" s="57">
        <v>44.75</v>
      </c>
      <c r="L226" s="57">
        <v>0</v>
      </c>
      <c r="M226" s="117">
        <f t="shared" si="15"/>
        <v>44.75</v>
      </c>
      <c r="N226" s="57">
        <v>5</v>
      </c>
      <c r="O226" s="57">
        <v>1.2</v>
      </c>
      <c r="P226" s="57">
        <v>0</v>
      </c>
      <c r="Q226" s="57">
        <f t="shared" si="12"/>
        <v>6.2</v>
      </c>
      <c r="R226" s="57">
        <f t="shared" si="13"/>
        <v>61.55</v>
      </c>
      <c r="S226" s="48" t="s">
        <v>622</v>
      </c>
      <c r="T226" s="20">
        <f>VLOOKUP(D226,[3]体侧合格!$C$2:$D$723,2,0)</f>
        <v>1</v>
      </c>
      <c r="U226" s="20" t="e">
        <f>VLOOKUP(D226,[3]挂科!$E$2:$F$304,2,0)</f>
        <v>#N/A</v>
      </c>
      <c r="V226" s="107"/>
    </row>
    <row r="227" s="9" customFormat="1" ht="14.25" spans="1:22">
      <c r="A227" s="22" t="s">
        <v>624</v>
      </c>
      <c r="B227" s="109" t="s">
        <v>172</v>
      </c>
      <c r="C227" s="110">
        <v>201628080206</v>
      </c>
      <c r="D227" s="109" t="s">
        <v>625</v>
      </c>
      <c r="E227" s="109" t="s">
        <v>27</v>
      </c>
      <c r="F227" s="109" t="s">
        <v>35</v>
      </c>
      <c r="G227" s="111">
        <v>10</v>
      </c>
      <c r="H227" s="111">
        <v>0</v>
      </c>
      <c r="I227" s="111">
        <v>0</v>
      </c>
      <c r="J227" s="111">
        <f t="shared" si="14"/>
        <v>10</v>
      </c>
      <c r="K227" s="111">
        <v>46.5217391304348</v>
      </c>
      <c r="L227" s="111">
        <v>0</v>
      </c>
      <c r="M227" s="111">
        <f t="shared" si="15"/>
        <v>46.5217391304348</v>
      </c>
      <c r="N227" s="111">
        <v>5</v>
      </c>
      <c r="O227" s="111">
        <v>0</v>
      </c>
      <c r="P227" s="111">
        <v>0</v>
      </c>
      <c r="Q227" s="111">
        <f t="shared" si="12"/>
        <v>5</v>
      </c>
      <c r="R227" s="111">
        <f t="shared" si="13"/>
        <v>61.5217391304348</v>
      </c>
      <c r="S227" s="48" t="s">
        <v>624</v>
      </c>
      <c r="T227" s="20" t="e">
        <f>VLOOKUP(D227,[2]体侧合格!$C$2:$D$723,2,0)</f>
        <v>#N/A</v>
      </c>
      <c r="U227" s="20" t="str">
        <f>VLOOKUP(D227,[2]挂科!$E$2:$F$304,2,0)</f>
        <v>挂科</v>
      </c>
      <c r="V227" s="107"/>
    </row>
    <row r="228" s="9" customFormat="1" ht="14.25" spans="1:22">
      <c r="A228" s="22" t="s">
        <v>626</v>
      </c>
      <c r="B228" s="29" t="s">
        <v>210</v>
      </c>
      <c r="C228" s="105">
        <v>201628050312</v>
      </c>
      <c r="D228" s="29" t="s">
        <v>627</v>
      </c>
      <c r="E228" s="29" t="s">
        <v>27</v>
      </c>
      <c r="F228" s="29" t="s">
        <v>35</v>
      </c>
      <c r="G228" s="31">
        <v>10</v>
      </c>
      <c r="H228" s="31">
        <v>0</v>
      </c>
      <c r="I228" s="31">
        <v>0</v>
      </c>
      <c r="J228" s="31">
        <f t="shared" si="14"/>
        <v>10</v>
      </c>
      <c r="K228" s="31">
        <v>45.2727272727273</v>
      </c>
      <c r="L228" s="31">
        <v>0</v>
      </c>
      <c r="M228" s="43">
        <f t="shared" si="15"/>
        <v>45.2727272727273</v>
      </c>
      <c r="N228" s="31">
        <v>5</v>
      </c>
      <c r="O228" s="31">
        <v>1.2</v>
      </c>
      <c r="P228" s="31">
        <v>0</v>
      </c>
      <c r="Q228" s="31">
        <f t="shared" si="12"/>
        <v>6.2</v>
      </c>
      <c r="R228" s="31">
        <f t="shared" si="13"/>
        <v>61.4727272727273</v>
      </c>
      <c r="S228" s="48" t="s">
        <v>626</v>
      </c>
      <c r="T228" s="20" t="e">
        <f>VLOOKUP(D228,[2]体侧合格!$C$2:$D$723,2,0)</f>
        <v>#N/A</v>
      </c>
      <c r="U228" s="20" t="e">
        <f>VLOOKUP(D228,[2]挂科!$E$2:$F$304,2,0)</f>
        <v>#N/A</v>
      </c>
      <c r="V228" s="107"/>
    </row>
    <row r="229" s="9" customFormat="1" ht="14.25" spans="1:22">
      <c r="A229" s="22" t="s">
        <v>628</v>
      </c>
      <c r="B229" s="109" t="s">
        <v>162</v>
      </c>
      <c r="C229" s="110">
        <v>201628020320</v>
      </c>
      <c r="D229" s="109" t="s">
        <v>629</v>
      </c>
      <c r="E229" s="109" t="s">
        <v>27</v>
      </c>
      <c r="F229" s="109" t="s">
        <v>35</v>
      </c>
      <c r="G229" s="111">
        <v>10</v>
      </c>
      <c r="H229" s="111">
        <v>0</v>
      </c>
      <c r="I229" s="111">
        <v>0</v>
      </c>
      <c r="J229" s="111">
        <f t="shared" si="14"/>
        <v>10</v>
      </c>
      <c r="K229" s="111">
        <v>46.47</v>
      </c>
      <c r="L229" s="111">
        <v>0</v>
      </c>
      <c r="M229" s="111">
        <f t="shared" si="15"/>
        <v>46.47</v>
      </c>
      <c r="N229" s="111">
        <v>5</v>
      </c>
      <c r="O229" s="111">
        <v>0</v>
      </c>
      <c r="P229" s="111">
        <v>0</v>
      </c>
      <c r="Q229" s="111">
        <f t="shared" si="12"/>
        <v>5</v>
      </c>
      <c r="R229" s="111">
        <f t="shared" si="13"/>
        <v>61.47</v>
      </c>
      <c r="S229" s="48" t="s">
        <v>628</v>
      </c>
      <c r="T229" s="20" t="e">
        <f>VLOOKUP(D229,[4]体侧合格!$C$2:$D$723,2,0)</f>
        <v>#N/A</v>
      </c>
      <c r="U229" s="20" t="str">
        <f>VLOOKUP(D229,[4]挂科!$E$2:$F$304,2,0)</f>
        <v>挂科</v>
      </c>
      <c r="V229" s="107"/>
    </row>
    <row r="230" s="9" customFormat="1" ht="14.25" spans="1:22">
      <c r="A230" s="22" t="s">
        <v>630</v>
      </c>
      <c r="B230" s="29" t="s">
        <v>250</v>
      </c>
      <c r="C230" s="105">
        <v>201628020121</v>
      </c>
      <c r="D230" s="29" t="s">
        <v>631</v>
      </c>
      <c r="E230" s="29" t="s">
        <v>27</v>
      </c>
      <c r="F230" s="29" t="s">
        <v>35</v>
      </c>
      <c r="G230" s="31">
        <v>10</v>
      </c>
      <c r="H230" s="31">
        <v>0</v>
      </c>
      <c r="I230" s="31">
        <v>0</v>
      </c>
      <c r="J230" s="31">
        <f t="shared" si="14"/>
        <v>10</v>
      </c>
      <c r="K230" s="31">
        <v>46.38</v>
      </c>
      <c r="L230" s="31">
        <v>0</v>
      </c>
      <c r="M230" s="43">
        <f t="shared" si="15"/>
        <v>46.38</v>
      </c>
      <c r="N230" s="31">
        <v>5</v>
      </c>
      <c r="O230" s="31">
        <v>0</v>
      </c>
      <c r="P230" s="31">
        <v>0</v>
      </c>
      <c r="Q230" s="31">
        <f t="shared" si="12"/>
        <v>5</v>
      </c>
      <c r="R230" s="31">
        <f t="shared" si="13"/>
        <v>61.38</v>
      </c>
      <c r="S230" s="48" t="s">
        <v>630</v>
      </c>
      <c r="T230" s="20" t="e">
        <f>VLOOKUP(D230,[3]体侧合格!$C$2:$D$723,2,0)</f>
        <v>#N/A</v>
      </c>
      <c r="U230" s="20" t="e">
        <f>VLOOKUP(D230,[3]挂科!$E$2:$F$304,2,0)</f>
        <v>#N/A</v>
      </c>
      <c r="V230" s="107"/>
    </row>
    <row r="231" s="9" customFormat="1" ht="14.25" spans="1:22">
      <c r="A231" s="22" t="s">
        <v>632</v>
      </c>
      <c r="B231" s="21" t="s">
        <v>169</v>
      </c>
      <c r="C231" s="102">
        <v>201628020811</v>
      </c>
      <c r="D231" s="21" t="s">
        <v>633</v>
      </c>
      <c r="E231" s="21" t="s">
        <v>27</v>
      </c>
      <c r="F231" s="21" t="s">
        <v>35</v>
      </c>
      <c r="G231" s="57">
        <v>10</v>
      </c>
      <c r="H231" s="57">
        <v>0.4</v>
      </c>
      <c r="I231" s="57">
        <v>0</v>
      </c>
      <c r="J231" s="57">
        <f t="shared" si="14"/>
        <v>10.4</v>
      </c>
      <c r="K231" s="57">
        <v>44.6</v>
      </c>
      <c r="L231" s="57">
        <v>1</v>
      </c>
      <c r="M231" s="117">
        <f t="shared" si="15"/>
        <v>45.6</v>
      </c>
      <c r="N231" s="57">
        <v>5</v>
      </c>
      <c r="O231" s="57">
        <v>0.2</v>
      </c>
      <c r="P231" s="57">
        <v>0</v>
      </c>
      <c r="Q231" s="57">
        <f t="shared" si="12"/>
        <v>5.2</v>
      </c>
      <c r="R231" s="57">
        <f t="shared" si="13"/>
        <v>61.2</v>
      </c>
      <c r="S231" s="48" t="s">
        <v>632</v>
      </c>
      <c r="T231" s="20">
        <f>VLOOKUP(D231,[3]体侧合格!$C$2:$D$723,2,0)</f>
        <v>1</v>
      </c>
      <c r="U231" s="20" t="e">
        <f>VLOOKUP(D231,[3]挂科!$E$2:$F$304,2,0)</f>
        <v>#N/A</v>
      </c>
      <c r="V231" s="107"/>
    </row>
    <row r="232" s="9" customFormat="1" ht="14.25" spans="1:22">
      <c r="A232" s="22" t="s">
        <v>634</v>
      </c>
      <c r="B232" s="37" t="s">
        <v>210</v>
      </c>
      <c r="C232" s="108">
        <v>201628050306</v>
      </c>
      <c r="D232" s="37" t="s">
        <v>635</v>
      </c>
      <c r="E232" s="37" t="s">
        <v>31</v>
      </c>
      <c r="F232" s="37" t="s">
        <v>35</v>
      </c>
      <c r="G232" s="38">
        <v>10</v>
      </c>
      <c r="H232" s="38">
        <v>0</v>
      </c>
      <c r="I232" s="38">
        <v>0</v>
      </c>
      <c r="J232" s="38">
        <f t="shared" si="14"/>
        <v>10</v>
      </c>
      <c r="K232" s="38">
        <v>45</v>
      </c>
      <c r="L232" s="38">
        <v>0</v>
      </c>
      <c r="M232" s="46">
        <f t="shared" si="15"/>
        <v>45</v>
      </c>
      <c r="N232" s="38">
        <v>5</v>
      </c>
      <c r="O232" s="38">
        <v>1.2</v>
      </c>
      <c r="P232" s="38">
        <v>0</v>
      </c>
      <c r="Q232" s="38">
        <f t="shared" si="12"/>
        <v>6.2</v>
      </c>
      <c r="R232" s="38">
        <f t="shared" si="13"/>
        <v>61.2</v>
      </c>
      <c r="S232" s="48" t="s">
        <v>634</v>
      </c>
      <c r="T232" s="20">
        <f>VLOOKUP(D232,[2]体侧合格!$C$2:$D$723,2,0)</f>
        <v>1</v>
      </c>
      <c r="U232" s="20" t="str">
        <f>VLOOKUP(D232,[2]挂科!$E$2:$F$304,2,0)</f>
        <v>挂科</v>
      </c>
      <c r="V232" s="107"/>
    </row>
    <row r="233" s="9" customFormat="1" ht="14.25" spans="1:22">
      <c r="A233" s="22" t="s">
        <v>636</v>
      </c>
      <c r="B233" s="109" t="s">
        <v>159</v>
      </c>
      <c r="C233" s="110">
        <v>201628050103</v>
      </c>
      <c r="D233" s="109" t="s">
        <v>637</v>
      </c>
      <c r="E233" s="109" t="s">
        <v>27</v>
      </c>
      <c r="F233" s="109" t="s">
        <v>84</v>
      </c>
      <c r="G233" s="111">
        <v>10</v>
      </c>
      <c r="H233" s="111">
        <v>2</v>
      </c>
      <c r="I233" s="111">
        <v>0</v>
      </c>
      <c r="J233" s="111">
        <f t="shared" si="14"/>
        <v>12</v>
      </c>
      <c r="K233" s="111">
        <v>42.9545454545455</v>
      </c>
      <c r="L233" s="111">
        <v>0</v>
      </c>
      <c r="M233" s="111">
        <f t="shared" si="15"/>
        <v>42.9545454545455</v>
      </c>
      <c r="N233" s="111">
        <v>5</v>
      </c>
      <c r="O233" s="111">
        <v>1.2</v>
      </c>
      <c r="P233" s="111">
        <v>0</v>
      </c>
      <c r="Q233" s="111">
        <f t="shared" si="12"/>
        <v>6.2</v>
      </c>
      <c r="R233" s="111">
        <f t="shared" si="13"/>
        <v>61.1545454545455</v>
      </c>
      <c r="S233" s="48" t="s">
        <v>636</v>
      </c>
      <c r="T233" s="20" t="e">
        <f>VLOOKUP(D233,[2]体侧合格!$C$2:$D$723,2,0)</f>
        <v>#N/A</v>
      </c>
      <c r="U233" s="20" t="str">
        <f>VLOOKUP(D233,[2]挂科!$E$2:$F$304,2,0)</f>
        <v>挂科</v>
      </c>
      <c r="V233" s="107"/>
    </row>
    <row r="234" s="9" customFormat="1" ht="14.25" spans="1:22">
      <c r="A234" s="22" t="s">
        <v>638</v>
      </c>
      <c r="B234" s="21" t="s">
        <v>169</v>
      </c>
      <c r="C234" s="102">
        <v>201628020807</v>
      </c>
      <c r="D234" s="21" t="s">
        <v>639</v>
      </c>
      <c r="E234" s="21" t="s">
        <v>27</v>
      </c>
      <c r="F234" s="21" t="s">
        <v>35</v>
      </c>
      <c r="G234" s="57">
        <v>10</v>
      </c>
      <c r="H234" s="57">
        <v>1</v>
      </c>
      <c r="I234" s="57">
        <v>0</v>
      </c>
      <c r="J234" s="57">
        <f t="shared" si="14"/>
        <v>11</v>
      </c>
      <c r="K234" s="57">
        <v>42.73</v>
      </c>
      <c r="L234" s="57">
        <v>1</v>
      </c>
      <c r="M234" s="117">
        <f t="shared" si="15"/>
        <v>43.73</v>
      </c>
      <c r="N234" s="57">
        <v>5</v>
      </c>
      <c r="O234" s="57">
        <v>1.4</v>
      </c>
      <c r="P234" s="57">
        <v>0</v>
      </c>
      <c r="Q234" s="57">
        <f t="shared" si="12"/>
        <v>6.4</v>
      </c>
      <c r="R234" s="57">
        <f t="shared" si="13"/>
        <v>61.13</v>
      </c>
      <c r="S234" s="48" t="s">
        <v>638</v>
      </c>
      <c r="T234" s="20">
        <f>VLOOKUP(D234,[3]体侧合格!$C$2:$D$723,2,0)</f>
        <v>1</v>
      </c>
      <c r="U234" s="20" t="e">
        <f>VLOOKUP(D234,[3]挂科!$E$2:$F$304,2,0)</f>
        <v>#N/A</v>
      </c>
      <c r="V234" s="107"/>
    </row>
    <row r="235" s="9" customFormat="1" ht="14.25" spans="1:22">
      <c r="A235" s="22" t="s">
        <v>640</v>
      </c>
      <c r="B235" s="37" t="s">
        <v>177</v>
      </c>
      <c r="C235" s="108">
        <v>201628020429</v>
      </c>
      <c r="D235" s="37" t="s">
        <v>641</v>
      </c>
      <c r="E235" s="37" t="s">
        <v>27</v>
      </c>
      <c r="F235" s="37" t="s">
        <v>35</v>
      </c>
      <c r="G235" s="38">
        <v>10</v>
      </c>
      <c r="H235" s="38">
        <v>0</v>
      </c>
      <c r="I235" s="38">
        <v>0</v>
      </c>
      <c r="J235" s="38">
        <f t="shared" si="14"/>
        <v>10</v>
      </c>
      <c r="K235" s="38">
        <v>46.04</v>
      </c>
      <c r="L235" s="38">
        <v>0</v>
      </c>
      <c r="M235" s="46">
        <f t="shared" si="15"/>
        <v>46.04</v>
      </c>
      <c r="N235" s="38">
        <v>5</v>
      </c>
      <c r="O235" s="38">
        <v>0</v>
      </c>
      <c r="P235" s="38">
        <v>0</v>
      </c>
      <c r="Q235" s="38">
        <f t="shared" si="12"/>
        <v>5</v>
      </c>
      <c r="R235" s="38">
        <f t="shared" si="13"/>
        <v>61.04</v>
      </c>
      <c r="S235" s="48" t="s">
        <v>640</v>
      </c>
      <c r="T235" s="20">
        <f>VLOOKUP(D235,[3]体侧合格!$C$2:$D$723,2,0)</f>
        <v>1</v>
      </c>
      <c r="U235" s="20" t="str">
        <f>VLOOKUP(D235,[3]挂科!$E$2:$F$304,2,0)</f>
        <v>挂科</v>
      </c>
      <c r="V235" s="107"/>
    </row>
    <row r="236" s="9" customFormat="1" ht="14.25" spans="1:22">
      <c r="A236" s="22" t="s">
        <v>642</v>
      </c>
      <c r="B236" s="29" t="s">
        <v>187</v>
      </c>
      <c r="C236" s="105">
        <v>201628020625</v>
      </c>
      <c r="D236" s="29" t="s">
        <v>643</v>
      </c>
      <c r="E236" s="29" t="s">
        <v>27</v>
      </c>
      <c r="F236" s="29" t="s">
        <v>35</v>
      </c>
      <c r="G236" s="31">
        <v>10</v>
      </c>
      <c r="H236" s="31">
        <v>0</v>
      </c>
      <c r="I236" s="31">
        <v>0</v>
      </c>
      <c r="J236" s="31">
        <f t="shared" si="14"/>
        <v>10</v>
      </c>
      <c r="K236" s="31">
        <v>46.04</v>
      </c>
      <c r="L236" s="31">
        <v>0</v>
      </c>
      <c r="M236" s="43">
        <f t="shared" si="15"/>
        <v>46.04</v>
      </c>
      <c r="N236" s="31">
        <v>5</v>
      </c>
      <c r="O236" s="31">
        <v>0</v>
      </c>
      <c r="P236" s="31">
        <v>0</v>
      </c>
      <c r="Q236" s="31">
        <f t="shared" si="12"/>
        <v>5</v>
      </c>
      <c r="R236" s="31">
        <f t="shared" si="13"/>
        <v>61.04</v>
      </c>
      <c r="S236" s="48" t="s">
        <v>642</v>
      </c>
      <c r="T236" s="20" t="e">
        <f>VLOOKUP(D236,[3]体侧合格!$C$2:$D$723,2,0)</f>
        <v>#N/A</v>
      </c>
      <c r="U236" s="20" t="e">
        <f>VLOOKUP(D236,[3]挂科!$E$2:$F$304,2,0)</f>
        <v>#N/A</v>
      </c>
      <c r="V236" s="107"/>
    </row>
    <row r="237" s="9" customFormat="1" ht="14.25" spans="1:22">
      <c r="A237" s="22" t="s">
        <v>644</v>
      </c>
      <c r="B237" s="29" t="s">
        <v>250</v>
      </c>
      <c r="C237" s="105">
        <v>201628020114</v>
      </c>
      <c r="D237" s="29" t="s">
        <v>645</v>
      </c>
      <c r="E237" s="29" t="s">
        <v>27</v>
      </c>
      <c r="F237" s="29" t="s">
        <v>35</v>
      </c>
      <c r="G237" s="31">
        <v>10</v>
      </c>
      <c r="H237" s="31">
        <v>0</v>
      </c>
      <c r="I237" s="31">
        <v>0</v>
      </c>
      <c r="J237" s="31">
        <f t="shared" si="14"/>
        <v>10</v>
      </c>
      <c r="K237" s="31">
        <v>44.82</v>
      </c>
      <c r="L237" s="31">
        <v>0</v>
      </c>
      <c r="M237" s="43">
        <f t="shared" si="15"/>
        <v>44.82</v>
      </c>
      <c r="N237" s="31">
        <v>5</v>
      </c>
      <c r="O237" s="31">
        <v>1.2</v>
      </c>
      <c r="P237" s="31">
        <v>0</v>
      </c>
      <c r="Q237" s="31">
        <f t="shared" si="12"/>
        <v>6.2</v>
      </c>
      <c r="R237" s="31">
        <f t="shared" si="13"/>
        <v>61.02</v>
      </c>
      <c r="S237" s="48" t="s">
        <v>644</v>
      </c>
      <c r="T237" s="20" t="e">
        <f>VLOOKUP(D237,[3]体侧合格!$C$2:$D$723,2,0)</f>
        <v>#N/A</v>
      </c>
      <c r="U237" s="20" t="e">
        <f>VLOOKUP(D237,[3]挂科!$E$2:$F$304,2,0)</f>
        <v>#N/A</v>
      </c>
      <c r="V237" s="107"/>
    </row>
    <row r="238" s="9" customFormat="1" ht="14.25" spans="1:22">
      <c r="A238" s="22" t="s">
        <v>646</v>
      </c>
      <c r="B238" s="21" t="s">
        <v>169</v>
      </c>
      <c r="C238" s="102">
        <v>201628020813</v>
      </c>
      <c r="D238" s="21" t="s">
        <v>647</v>
      </c>
      <c r="E238" s="21" t="s">
        <v>27</v>
      </c>
      <c r="F238" s="21" t="s">
        <v>35</v>
      </c>
      <c r="G238" s="57">
        <v>10</v>
      </c>
      <c r="H238" s="57">
        <v>0</v>
      </c>
      <c r="I238" s="57">
        <v>0</v>
      </c>
      <c r="J238" s="57">
        <f t="shared" si="14"/>
        <v>10</v>
      </c>
      <c r="K238" s="57">
        <v>45.98</v>
      </c>
      <c r="L238" s="57">
        <v>0</v>
      </c>
      <c r="M238" s="117">
        <f t="shared" si="15"/>
        <v>45.98</v>
      </c>
      <c r="N238" s="57">
        <v>5</v>
      </c>
      <c r="O238" s="57">
        <v>0</v>
      </c>
      <c r="P238" s="57">
        <v>0</v>
      </c>
      <c r="Q238" s="57">
        <f t="shared" si="12"/>
        <v>5</v>
      </c>
      <c r="R238" s="57">
        <f t="shared" si="13"/>
        <v>60.98</v>
      </c>
      <c r="S238" s="48" t="s">
        <v>646</v>
      </c>
      <c r="T238" s="20">
        <f>VLOOKUP(D238,[3]体侧合格!$C$2:$D$723,2,0)</f>
        <v>1</v>
      </c>
      <c r="U238" s="20" t="e">
        <f>VLOOKUP(D238,[3]挂科!$E$2:$F$304,2,0)</f>
        <v>#N/A</v>
      </c>
      <c r="V238" s="107"/>
    </row>
    <row r="239" s="9" customFormat="1" ht="14.25" spans="1:22">
      <c r="A239" s="22" t="s">
        <v>648</v>
      </c>
      <c r="B239" s="29" t="s">
        <v>172</v>
      </c>
      <c r="C239" s="105">
        <v>201628080211</v>
      </c>
      <c r="D239" s="29" t="s">
        <v>649</v>
      </c>
      <c r="E239" s="29" t="s">
        <v>31</v>
      </c>
      <c r="F239" s="29" t="s">
        <v>35</v>
      </c>
      <c r="G239" s="31">
        <v>10</v>
      </c>
      <c r="H239" s="31">
        <v>0</v>
      </c>
      <c r="I239" s="31">
        <v>0</v>
      </c>
      <c r="J239" s="31">
        <f t="shared" si="14"/>
        <v>10</v>
      </c>
      <c r="K239" s="31">
        <v>45.9420289855072</v>
      </c>
      <c r="L239" s="31">
        <v>0</v>
      </c>
      <c r="M239" s="43">
        <f t="shared" si="15"/>
        <v>45.9420289855072</v>
      </c>
      <c r="N239" s="31">
        <v>5</v>
      </c>
      <c r="O239" s="31">
        <v>0</v>
      </c>
      <c r="P239" s="31">
        <v>0</v>
      </c>
      <c r="Q239" s="31">
        <f t="shared" si="12"/>
        <v>5</v>
      </c>
      <c r="R239" s="31">
        <f t="shared" si="13"/>
        <v>60.9420289855072</v>
      </c>
      <c r="S239" s="48" t="s">
        <v>648</v>
      </c>
      <c r="T239" s="20" t="e">
        <f>VLOOKUP(D239,[2]体侧合格!$C$2:$D$723,2,0)</f>
        <v>#N/A</v>
      </c>
      <c r="U239" s="20" t="e">
        <f>VLOOKUP(D239,[2]挂科!$E$2:$F$304,2,0)</f>
        <v>#N/A</v>
      </c>
      <c r="V239" s="107"/>
    </row>
    <row r="240" s="9" customFormat="1" ht="14.25" spans="1:22">
      <c r="A240" s="22" t="s">
        <v>650</v>
      </c>
      <c r="B240" s="29" t="s">
        <v>215</v>
      </c>
      <c r="C240" s="105">
        <v>201628050217</v>
      </c>
      <c r="D240" s="29" t="s">
        <v>651</v>
      </c>
      <c r="E240" s="29" t="s">
        <v>27</v>
      </c>
      <c r="F240" s="29" t="s">
        <v>35</v>
      </c>
      <c r="G240" s="31">
        <v>10</v>
      </c>
      <c r="H240" s="31">
        <v>1</v>
      </c>
      <c r="I240" s="31">
        <v>0</v>
      </c>
      <c r="J240" s="31">
        <f t="shared" si="14"/>
        <v>11</v>
      </c>
      <c r="K240" s="31">
        <v>43.6363636363636</v>
      </c>
      <c r="L240" s="31">
        <v>0</v>
      </c>
      <c r="M240" s="43">
        <f t="shared" si="15"/>
        <v>43.6363636363636</v>
      </c>
      <c r="N240" s="31">
        <v>5</v>
      </c>
      <c r="O240" s="31">
        <v>1.2</v>
      </c>
      <c r="P240" s="31">
        <v>0</v>
      </c>
      <c r="Q240" s="31">
        <f t="shared" si="12"/>
        <v>6.2</v>
      </c>
      <c r="R240" s="31">
        <f t="shared" si="13"/>
        <v>60.8363636363636</v>
      </c>
      <c r="S240" s="48" t="s">
        <v>650</v>
      </c>
      <c r="T240" s="20" t="e">
        <f>VLOOKUP(D240,[2]体侧合格!$C$2:$D$723,2,0)</f>
        <v>#N/A</v>
      </c>
      <c r="U240" s="20" t="e">
        <f>VLOOKUP(D240,[2]挂科!$E$2:$F$304,2,0)</f>
        <v>#N/A</v>
      </c>
      <c r="V240" s="107"/>
    </row>
    <row r="241" s="9" customFormat="1" ht="14.25" spans="1:22">
      <c r="A241" s="22" t="s">
        <v>652</v>
      </c>
      <c r="B241" s="109" t="s">
        <v>172</v>
      </c>
      <c r="C241" s="110">
        <v>201628080226</v>
      </c>
      <c r="D241" s="109" t="s">
        <v>653</v>
      </c>
      <c r="E241" s="109" t="s">
        <v>27</v>
      </c>
      <c r="F241" s="109" t="s">
        <v>84</v>
      </c>
      <c r="G241" s="111">
        <v>10</v>
      </c>
      <c r="H241" s="111">
        <v>0</v>
      </c>
      <c r="I241" s="111">
        <v>0</v>
      </c>
      <c r="J241" s="111">
        <f t="shared" si="14"/>
        <v>10</v>
      </c>
      <c r="K241" s="111">
        <v>45.7971014492754</v>
      </c>
      <c r="L241" s="111">
        <v>0</v>
      </c>
      <c r="M241" s="111">
        <f t="shared" si="15"/>
        <v>45.7971014492754</v>
      </c>
      <c r="N241" s="111">
        <v>5</v>
      </c>
      <c r="O241" s="111">
        <v>0</v>
      </c>
      <c r="P241" s="111">
        <v>0</v>
      </c>
      <c r="Q241" s="111">
        <f t="shared" si="12"/>
        <v>5</v>
      </c>
      <c r="R241" s="111">
        <f t="shared" si="13"/>
        <v>60.7971014492754</v>
      </c>
      <c r="S241" s="48" t="s">
        <v>652</v>
      </c>
      <c r="T241" s="20" t="e">
        <f>VLOOKUP(D241,[2]体侧合格!$C$2:$D$723,2,0)</f>
        <v>#N/A</v>
      </c>
      <c r="U241" s="20" t="str">
        <f>VLOOKUP(D241,[2]挂科!$E$2:$F$304,2,0)</f>
        <v>挂科</v>
      </c>
      <c r="V241" s="107"/>
    </row>
    <row r="242" s="9" customFormat="1" ht="14.25" spans="1:22">
      <c r="A242" s="22" t="s">
        <v>654</v>
      </c>
      <c r="B242" s="29" t="s">
        <v>210</v>
      </c>
      <c r="C242" s="105">
        <v>201628050318</v>
      </c>
      <c r="D242" s="29" t="s">
        <v>655</v>
      </c>
      <c r="E242" s="29" t="s">
        <v>27</v>
      </c>
      <c r="F242" s="29" t="s">
        <v>35</v>
      </c>
      <c r="G242" s="31">
        <v>10</v>
      </c>
      <c r="H242" s="31">
        <v>0</v>
      </c>
      <c r="I242" s="31">
        <v>0</v>
      </c>
      <c r="J242" s="31">
        <f t="shared" si="14"/>
        <v>10</v>
      </c>
      <c r="K242" s="31">
        <v>44.5909090909091</v>
      </c>
      <c r="L242" s="31">
        <v>0</v>
      </c>
      <c r="M242" s="43">
        <f t="shared" si="15"/>
        <v>44.5909090909091</v>
      </c>
      <c r="N242" s="31">
        <v>5</v>
      </c>
      <c r="O242" s="31">
        <v>1.2</v>
      </c>
      <c r="P242" s="31">
        <v>0</v>
      </c>
      <c r="Q242" s="31">
        <f t="shared" si="12"/>
        <v>6.2</v>
      </c>
      <c r="R242" s="31">
        <f t="shared" si="13"/>
        <v>60.7909090909091</v>
      </c>
      <c r="S242" s="48" t="s">
        <v>654</v>
      </c>
      <c r="T242" s="20" t="e">
        <f>VLOOKUP(D242,[2]体侧合格!$C$2:$D$723,2,0)</f>
        <v>#N/A</v>
      </c>
      <c r="U242" s="20" t="e">
        <f>VLOOKUP(D242,[2]挂科!$E$2:$F$304,2,0)</f>
        <v>#N/A</v>
      </c>
      <c r="V242" s="107"/>
    </row>
    <row r="243" s="9" customFormat="1" ht="14.25" spans="1:22">
      <c r="A243" s="22" t="s">
        <v>656</v>
      </c>
      <c r="B243" s="29" t="s">
        <v>207</v>
      </c>
      <c r="C243" s="105">
        <v>201628020501</v>
      </c>
      <c r="D243" s="29" t="s">
        <v>657</v>
      </c>
      <c r="E243" s="29" t="s">
        <v>27</v>
      </c>
      <c r="F243" s="29" t="s">
        <v>35</v>
      </c>
      <c r="G243" s="31">
        <v>10</v>
      </c>
      <c r="H243" s="31">
        <v>0</v>
      </c>
      <c r="I243" s="31">
        <v>0</v>
      </c>
      <c r="J243" s="31">
        <f t="shared" si="14"/>
        <v>10</v>
      </c>
      <c r="K243" s="31">
        <v>45.72</v>
      </c>
      <c r="L243" s="31">
        <v>0</v>
      </c>
      <c r="M243" s="43">
        <f t="shared" si="15"/>
        <v>45.72</v>
      </c>
      <c r="N243" s="31">
        <v>5</v>
      </c>
      <c r="O243" s="31">
        <v>0</v>
      </c>
      <c r="P243" s="31">
        <v>0</v>
      </c>
      <c r="Q243" s="31">
        <f t="shared" si="12"/>
        <v>5</v>
      </c>
      <c r="R243" s="31">
        <f t="shared" si="13"/>
        <v>60.72</v>
      </c>
      <c r="S243" s="48" t="s">
        <v>656</v>
      </c>
      <c r="T243" s="20" t="e">
        <f>VLOOKUP(D243,[3]体侧合格!$C$2:$D$723,2,0)</f>
        <v>#N/A</v>
      </c>
      <c r="U243" s="20" t="e">
        <f>VLOOKUP(D243,[3]挂科!$E$2:$F$304,2,0)</f>
        <v>#N/A</v>
      </c>
      <c r="V243" s="107"/>
    </row>
    <row r="244" s="9" customFormat="1" ht="14.25" spans="1:22">
      <c r="A244" s="22" t="s">
        <v>658</v>
      </c>
      <c r="B244" s="37" t="s">
        <v>165</v>
      </c>
      <c r="C244" s="108">
        <v>201628080131</v>
      </c>
      <c r="D244" s="37" t="s">
        <v>659</v>
      </c>
      <c r="E244" s="37" t="s">
        <v>27</v>
      </c>
      <c r="F244" s="37" t="s">
        <v>35</v>
      </c>
      <c r="G244" s="38">
        <v>10</v>
      </c>
      <c r="H244" s="38">
        <v>0</v>
      </c>
      <c r="I244" s="38">
        <v>0</v>
      </c>
      <c r="J244" s="38">
        <f t="shared" si="14"/>
        <v>10</v>
      </c>
      <c r="K244" s="38">
        <v>45.6521739130435</v>
      </c>
      <c r="L244" s="38">
        <v>0</v>
      </c>
      <c r="M244" s="46">
        <f t="shared" si="15"/>
        <v>45.6521739130435</v>
      </c>
      <c r="N244" s="38">
        <v>5</v>
      </c>
      <c r="O244" s="38">
        <v>0</v>
      </c>
      <c r="P244" s="38">
        <v>0</v>
      </c>
      <c r="Q244" s="38">
        <f t="shared" si="12"/>
        <v>5</v>
      </c>
      <c r="R244" s="38">
        <f t="shared" si="13"/>
        <v>60.6521739130435</v>
      </c>
      <c r="S244" s="48" t="s">
        <v>658</v>
      </c>
      <c r="T244" s="20">
        <f>VLOOKUP(D244,[2]体侧合格!$C$2:$D$723,2,0)</f>
        <v>1</v>
      </c>
      <c r="U244" s="20" t="str">
        <f>VLOOKUP(D244,[2]挂科!$E$2:$F$304,2,0)</f>
        <v>挂科</v>
      </c>
      <c r="V244" s="107"/>
    </row>
    <row r="245" s="9" customFormat="1" ht="14.25" spans="1:22">
      <c r="A245" s="22" t="s">
        <v>660</v>
      </c>
      <c r="B245" s="29" t="s">
        <v>187</v>
      </c>
      <c r="C245" s="105">
        <v>201628020612</v>
      </c>
      <c r="D245" s="29" t="s">
        <v>661</v>
      </c>
      <c r="E245" s="29" t="s">
        <v>27</v>
      </c>
      <c r="F245" s="29" t="s">
        <v>35</v>
      </c>
      <c r="G245" s="31">
        <v>10</v>
      </c>
      <c r="H245" s="31">
        <v>0</v>
      </c>
      <c r="I245" s="31">
        <v>0</v>
      </c>
      <c r="J245" s="31">
        <f t="shared" si="14"/>
        <v>10</v>
      </c>
      <c r="K245" s="31">
        <v>45.61</v>
      </c>
      <c r="L245" s="31">
        <v>0</v>
      </c>
      <c r="M245" s="43">
        <f t="shared" si="15"/>
        <v>45.61</v>
      </c>
      <c r="N245" s="31">
        <v>5</v>
      </c>
      <c r="O245" s="31">
        <v>0</v>
      </c>
      <c r="P245" s="31">
        <v>0</v>
      </c>
      <c r="Q245" s="31">
        <f t="shared" si="12"/>
        <v>5</v>
      </c>
      <c r="R245" s="31">
        <f t="shared" si="13"/>
        <v>60.61</v>
      </c>
      <c r="S245" s="48" t="s">
        <v>660</v>
      </c>
      <c r="T245" s="20" t="e">
        <f>VLOOKUP(D245,[3]体侧合格!$C$2:$D$723,2,0)</f>
        <v>#N/A</v>
      </c>
      <c r="U245" s="20" t="e">
        <f>VLOOKUP(D245,[3]挂科!$E$2:$F$304,2,0)</f>
        <v>#N/A</v>
      </c>
      <c r="V245" s="107"/>
    </row>
    <row r="246" s="9" customFormat="1" ht="14.25" spans="1:22">
      <c r="A246" s="22" t="s">
        <v>662</v>
      </c>
      <c r="B246" s="21" t="s">
        <v>207</v>
      </c>
      <c r="C246" s="102">
        <v>201628020507</v>
      </c>
      <c r="D246" s="21" t="s">
        <v>663</v>
      </c>
      <c r="E246" s="21" t="s">
        <v>27</v>
      </c>
      <c r="F246" s="21" t="s">
        <v>35</v>
      </c>
      <c r="G246" s="57">
        <v>10</v>
      </c>
      <c r="H246" s="57">
        <v>0</v>
      </c>
      <c r="I246" s="57">
        <v>0</v>
      </c>
      <c r="J246" s="57">
        <f t="shared" si="14"/>
        <v>10</v>
      </c>
      <c r="K246" s="57">
        <v>44.3</v>
      </c>
      <c r="L246" s="57">
        <v>0</v>
      </c>
      <c r="M246" s="117">
        <f t="shared" si="15"/>
        <v>44.3</v>
      </c>
      <c r="N246" s="57">
        <v>5</v>
      </c>
      <c r="O246" s="57">
        <v>1.2</v>
      </c>
      <c r="P246" s="57">
        <v>0</v>
      </c>
      <c r="Q246" s="57">
        <f t="shared" si="12"/>
        <v>6.2</v>
      </c>
      <c r="R246" s="57">
        <f t="shared" si="13"/>
        <v>60.5</v>
      </c>
      <c r="S246" s="48" t="s">
        <v>662</v>
      </c>
      <c r="T246" s="20">
        <f>VLOOKUP(D246,[3]体侧合格!$C$2:$D$723,2,0)</f>
        <v>1</v>
      </c>
      <c r="U246" s="20" t="e">
        <f>VLOOKUP(D246,[3]挂科!$E$2:$F$304,2,0)</f>
        <v>#N/A</v>
      </c>
      <c r="V246" s="107"/>
    </row>
    <row r="247" s="9" customFormat="1" ht="14.25" spans="1:22">
      <c r="A247" s="22" t="s">
        <v>664</v>
      </c>
      <c r="B247" s="29" t="s">
        <v>196</v>
      </c>
      <c r="C247" s="105">
        <v>201628020216</v>
      </c>
      <c r="D247" s="29" t="s">
        <v>665</v>
      </c>
      <c r="E247" s="29" t="s">
        <v>27</v>
      </c>
      <c r="F247" s="29" t="s">
        <v>35</v>
      </c>
      <c r="G247" s="31">
        <v>10</v>
      </c>
      <c r="H247" s="31">
        <v>0</v>
      </c>
      <c r="I247" s="31">
        <v>0</v>
      </c>
      <c r="J247" s="31">
        <f t="shared" si="14"/>
        <v>10</v>
      </c>
      <c r="K247" s="31">
        <v>45.39</v>
      </c>
      <c r="L247" s="31">
        <v>0</v>
      </c>
      <c r="M247" s="43">
        <f t="shared" si="15"/>
        <v>45.39</v>
      </c>
      <c r="N247" s="31">
        <v>5</v>
      </c>
      <c r="O247" s="31">
        <v>0</v>
      </c>
      <c r="P247" s="31">
        <v>0</v>
      </c>
      <c r="Q247" s="31">
        <f t="shared" si="12"/>
        <v>5</v>
      </c>
      <c r="R247" s="31">
        <f t="shared" si="13"/>
        <v>60.39</v>
      </c>
      <c r="S247" s="48" t="s">
        <v>664</v>
      </c>
      <c r="T247" s="20" t="e">
        <f>VLOOKUP(D247,[3]体侧合格!$C$2:$D$723,2,0)</f>
        <v>#N/A</v>
      </c>
      <c r="U247" s="20" t="e">
        <f>VLOOKUP(D247,[3]挂科!$E$2:$F$304,2,0)</f>
        <v>#N/A</v>
      </c>
      <c r="V247" s="107"/>
    </row>
    <row r="248" s="9" customFormat="1" ht="14.25" spans="1:22">
      <c r="A248" s="22" t="s">
        <v>666</v>
      </c>
      <c r="B248" s="29" t="s">
        <v>250</v>
      </c>
      <c r="C248" s="105">
        <v>201628020112</v>
      </c>
      <c r="D248" s="29" t="s">
        <v>667</v>
      </c>
      <c r="E248" s="29" t="s">
        <v>27</v>
      </c>
      <c r="F248" s="29" t="s">
        <v>35</v>
      </c>
      <c r="G248" s="31">
        <v>10</v>
      </c>
      <c r="H248" s="31">
        <v>0</v>
      </c>
      <c r="I248" s="31">
        <v>0</v>
      </c>
      <c r="J248" s="31">
        <f t="shared" si="14"/>
        <v>10</v>
      </c>
      <c r="K248" s="31">
        <v>45.25</v>
      </c>
      <c r="L248" s="31">
        <v>0</v>
      </c>
      <c r="M248" s="43">
        <f t="shared" si="15"/>
        <v>45.25</v>
      </c>
      <c r="N248" s="31">
        <v>5</v>
      </c>
      <c r="O248" s="31">
        <v>0</v>
      </c>
      <c r="P248" s="31">
        <v>0</v>
      </c>
      <c r="Q248" s="31">
        <f t="shared" si="12"/>
        <v>5</v>
      </c>
      <c r="R248" s="31">
        <f t="shared" si="13"/>
        <v>60.25</v>
      </c>
      <c r="S248" s="48" t="s">
        <v>666</v>
      </c>
      <c r="T248" s="20" t="e">
        <f>VLOOKUP(D248,[3]体侧合格!$C$2:$D$723,2,0)</f>
        <v>#N/A</v>
      </c>
      <c r="U248" s="20" t="e">
        <f>VLOOKUP(D248,[3]挂科!$E$2:$F$304,2,0)</f>
        <v>#N/A</v>
      </c>
      <c r="V248" s="107"/>
    </row>
    <row r="249" s="9" customFormat="1" ht="14.25" spans="1:22">
      <c r="A249" s="22" t="s">
        <v>668</v>
      </c>
      <c r="B249" s="29" t="s">
        <v>207</v>
      </c>
      <c r="C249" s="105">
        <v>201628020504</v>
      </c>
      <c r="D249" s="29" t="s">
        <v>669</v>
      </c>
      <c r="E249" s="29" t="s">
        <v>27</v>
      </c>
      <c r="F249" s="29" t="s">
        <v>35</v>
      </c>
      <c r="G249" s="31">
        <v>10</v>
      </c>
      <c r="H249" s="31">
        <v>0</v>
      </c>
      <c r="I249" s="31">
        <v>0</v>
      </c>
      <c r="J249" s="31">
        <f t="shared" si="14"/>
        <v>10</v>
      </c>
      <c r="K249" s="31">
        <v>45.24</v>
      </c>
      <c r="L249" s="31">
        <v>0</v>
      </c>
      <c r="M249" s="43">
        <f t="shared" si="15"/>
        <v>45.24</v>
      </c>
      <c r="N249" s="31">
        <v>5</v>
      </c>
      <c r="O249" s="31">
        <v>0</v>
      </c>
      <c r="P249" s="31">
        <v>0</v>
      </c>
      <c r="Q249" s="31">
        <f t="shared" ref="Q249:Q312" si="16">N249+O249-P249</f>
        <v>5</v>
      </c>
      <c r="R249" s="31">
        <f t="shared" ref="R249:R312" si="17">J249+M249+Q249</f>
        <v>60.24</v>
      </c>
      <c r="S249" s="48" t="s">
        <v>668</v>
      </c>
      <c r="T249" s="20" t="e">
        <f>VLOOKUP(D249,[3]体侧合格!$C$2:$D$723,2,0)</f>
        <v>#N/A</v>
      </c>
      <c r="U249" s="20" t="e">
        <f>VLOOKUP(D249,[3]挂科!$E$2:$F$304,2,0)</f>
        <v>#N/A</v>
      </c>
      <c r="V249" s="107"/>
    </row>
    <row r="250" s="9" customFormat="1" ht="14.25" spans="1:22">
      <c r="A250" s="22" t="s">
        <v>670</v>
      </c>
      <c r="B250" s="29" t="s">
        <v>165</v>
      </c>
      <c r="C250" s="105">
        <v>201628080108</v>
      </c>
      <c r="D250" s="29" t="s">
        <v>671</v>
      </c>
      <c r="E250" s="29" t="s">
        <v>27</v>
      </c>
      <c r="F250" s="29" t="s">
        <v>35</v>
      </c>
      <c r="G250" s="31">
        <v>10</v>
      </c>
      <c r="H250" s="31">
        <v>0</v>
      </c>
      <c r="I250" s="31">
        <v>0</v>
      </c>
      <c r="J250" s="31">
        <f t="shared" si="14"/>
        <v>10</v>
      </c>
      <c r="K250" s="31">
        <v>45.0724637681159</v>
      </c>
      <c r="L250" s="31">
        <v>0</v>
      </c>
      <c r="M250" s="43">
        <f t="shared" si="15"/>
        <v>45.0724637681159</v>
      </c>
      <c r="N250" s="31">
        <v>5</v>
      </c>
      <c r="O250" s="31">
        <v>0</v>
      </c>
      <c r="P250" s="31">
        <v>0</v>
      </c>
      <c r="Q250" s="31">
        <f t="shared" si="16"/>
        <v>5</v>
      </c>
      <c r="R250" s="31">
        <f t="shared" si="17"/>
        <v>60.0724637681159</v>
      </c>
      <c r="S250" s="48" t="s">
        <v>670</v>
      </c>
      <c r="T250" s="20" t="e">
        <f>VLOOKUP(D250,[2]体侧合格!$C$2:$D$723,2,0)</f>
        <v>#N/A</v>
      </c>
      <c r="U250" s="20" t="e">
        <f>VLOOKUP(D250,[2]挂科!$E$2:$F$304,2,0)</f>
        <v>#N/A</v>
      </c>
      <c r="V250" s="107"/>
    </row>
    <row r="251" s="9" customFormat="1" ht="14.25" spans="1:22">
      <c r="A251" s="22" t="s">
        <v>672</v>
      </c>
      <c r="B251" s="29" t="s">
        <v>165</v>
      </c>
      <c r="C251" s="105">
        <v>201628080121</v>
      </c>
      <c r="D251" s="29" t="s">
        <v>673</v>
      </c>
      <c r="E251" s="29" t="s">
        <v>27</v>
      </c>
      <c r="F251" s="29" t="s">
        <v>35</v>
      </c>
      <c r="G251" s="31">
        <v>10</v>
      </c>
      <c r="H251" s="31">
        <v>0</v>
      </c>
      <c r="I251" s="31">
        <v>0</v>
      </c>
      <c r="J251" s="31">
        <f t="shared" si="14"/>
        <v>10</v>
      </c>
      <c r="K251" s="31">
        <v>45.0724637681159</v>
      </c>
      <c r="L251" s="31">
        <v>0</v>
      </c>
      <c r="M251" s="43">
        <f t="shared" si="15"/>
        <v>45.0724637681159</v>
      </c>
      <c r="N251" s="31">
        <v>5</v>
      </c>
      <c r="O251" s="31">
        <v>0</v>
      </c>
      <c r="P251" s="31">
        <v>0</v>
      </c>
      <c r="Q251" s="31">
        <f t="shared" si="16"/>
        <v>5</v>
      </c>
      <c r="R251" s="31">
        <f t="shared" si="17"/>
        <v>60.0724637681159</v>
      </c>
      <c r="S251" s="48" t="s">
        <v>672</v>
      </c>
      <c r="T251" s="20" t="e">
        <f>VLOOKUP(D251,[2]体侧合格!$C$2:$D$723,2,0)</f>
        <v>#N/A</v>
      </c>
      <c r="U251" s="20" t="e">
        <f>VLOOKUP(D251,[2]挂科!$E$2:$F$304,2,0)</f>
        <v>#N/A</v>
      </c>
      <c r="V251" s="107"/>
    </row>
    <row r="252" s="9" customFormat="1" ht="14.25" spans="1:22">
      <c r="A252" s="22" t="s">
        <v>674</v>
      </c>
      <c r="B252" s="29" t="s">
        <v>207</v>
      </c>
      <c r="C252" s="105">
        <v>201628020517</v>
      </c>
      <c r="D252" s="29" t="s">
        <v>675</v>
      </c>
      <c r="E252" s="29" t="s">
        <v>27</v>
      </c>
      <c r="F252" s="29" t="s">
        <v>47</v>
      </c>
      <c r="G252" s="31">
        <v>10</v>
      </c>
      <c r="H252" s="31">
        <v>0</v>
      </c>
      <c r="I252" s="31">
        <v>0</v>
      </c>
      <c r="J252" s="31">
        <f t="shared" si="14"/>
        <v>10</v>
      </c>
      <c r="K252" s="31">
        <v>45.05</v>
      </c>
      <c r="L252" s="31">
        <v>0</v>
      </c>
      <c r="M252" s="43">
        <f t="shared" si="15"/>
        <v>45.05</v>
      </c>
      <c r="N252" s="31">
        <v>5</v>
      </c>
      <c r="O252" s="31">
        <v>0</v>
      </c>
      <c r="P252" s="31">
        <v>0</v>
      </c>
      <c r="Q252" s="31">
        <f t="shared" si="16"/>
        <v>5</v>
      </c>
      <c r="R252" s="31">
        <f t="shared" si="17"/>
        <v>60.05</v>
      </c>
      <c r="S252" s="48" t="s">
        <v>674</v>
      </c>
      <c r="T252" s="20" t="e">
        <f>VLOOKUP(D252,[3]体侧合格!$C$2:$D$723,2,0)</f>
        <v>#N/A</v>
      </c>
      <c r="U252" s="20" t="e">
        <f>VLOOKUP(D252,[3]挂科!$E$2:$F$304,2,0)</f>
        <v>#N/A</v>
      </c>
      <c r="V252" s="107"/>
    </row>
    <row r="253" s="9" customFormat="1" ht="14.25" spans="1:22">
      <c r="A253" s="22" t="s">
        <v>676</v>
      </c>
      <c r="B253" s="109" t="s">
        <v>162</v>
      </c>
      <c r="C253" s="109" t="s">
        <v>677</v>
      </c>
      <c r="D253" s="109" t="s">
        <v>678</v>
      </c>
      <c r="E253" s="109" t="s">
        <v>31</v>
      </c>
      <c r="F253" s="109" t="s">
        <v>35</v>
      </c>
      <c r="G253" s="111">
        <v>10</v>
      </c>
      <c r="H253" s="111">
        <v>0</v>
      </c>
      <c r="I253" s="111">
        <v>0</v>
      </c>
      <c r="J253" s="111">
        <f t="shared" si="14"/>
        <v>10</v>
      </c>
      <c r="K253" s="111">
        <v>44.8920863309352</v>
      </c>
      <c r="L253" s="111">
        <v>0</v>
      </c>
      <c r="M253" s="111">
        <f t="shared" si="15"/>
        <v>44.8920863309352</v>
      </c>
      <c r="N253" s="111">
        <v>5</v>
      </c>
      <c r="O253" s="111">
        <v>0</v>
      </c>
      <c r="P253" s="111">
        <v>0</v>
      </c>
      <c r="Q253" s="111">
        <f t="shared" si="16"/>
        <v>5</v>
      </c>
      <c r="R253" s="111">
        <f t="shared" si="17"/>
        <v>59.8920863309352</v>
      </c>
      <c r="S253" s="48" t="s">
        <v>676</v>
      </c>
      <c r="T253" s="20">
        <f>VLOOKUP(D253,[4]体侧合格!$C$2:$D$723,2,0)</f>
        <v>1</v>
      </c>
      <c r="U253" s="20" t="str">
        <f>VLOOKUP(D253,[4]挂科!$E$2:$F$304,2,0)</f>
        <v>挂科</v>
      </c>
      <c r="V253" s="107"/>
    </row>
    <row r="254" s="9" customFormat="1" ht="14.25" spans="1:22">
      <c r="A254" s="22" t="s">
        <v>679</v>
      </c>
      <c r="B254" s="109" t="s">
        <v>210</v>
      </c>
      <c r="C254" s="110">
        <v>201628050323</v>
      </c>
      <c r="D254" s="109" t="s">
        <v>680</v>
      </c>
      <c r="E254" s="109" t="s">
        <v>27</v>
      </c>
      <c r="F254" s="109" t="s">
        <v>35</v>
      </c>
      <c r="G254" s="111">
        <v>10</v>
      </c>
      <c r="H254" s="111">
        <v>0</v>
      </c>
      <c r="I254" s="111">
        <v>0</v>
      </c>
      <c r="J254" s="111">
        <f t="shared" si="14"/>
        <v>10</v>
      </c>
      <c r="K254" s="111">
        <v>43.6363636363636</v>
      </c>
      <c r="L254" s="111">
        <v>0</v>
      </c>
      <c r="M254" s="111">
        <f t="shared" si="15"/>
        <v>43.6363636363636</v>
      </c>
      <c r="N254" s="111">
        <v>5</v>
      </c>
      <c r="O254" s="111">
        <v>1.2</v>
      </c>
      <c r="P254" s="111">
        <v>0</v>
      </c>
      <c r="Q254" s="111">
        <f t="shared" si="16"/>
        <v>6.2</v>
      </c>
      <c r="R254" s="111">
        <f t="shared" si="17"/>
        <v>59.8363636363636</v>
      </c>
      <c r="S254" s="48" t="s">
        <v>679</v>
      </c>
      <c r="T254" s="20" t="e">
        <f>VLOOKUP(D254,[2]体侧合格!$C$2:$D$723,2,0)</f>
        <v>#N/A</v>
      </c>
      <c r="U254" s="20" t="str">
        <f>VLOOKUP(D254,[2]挂科!$E$2:$F$304,2,0)</f>
        <v>挂科</v>
      </c>
      <c r="V254" s="107"/>
    </row>
    <row r="255" s="9" customFormat="1" ht="14.25" spans="1:22">
      <c r="A255" s="22" t="s">
        <v>681</v>
      </c>
      <c r="B255" s="29" t="s">
        <v>210</v>
      </c>
      <c r="C255" s="105">
        <v>201628050326</v>
      </c>
      <c r="D255" s="29" t="s">
        <v>682</v>
      </c>
      <c r="E255" s="29" t="s">
        <v>27</v>
      </c>
      <c r="F255" s="29" t="s">
        <v>35</v>
      </c>
      <c r="G255" s="31">
        <v>10</v>
      </c>
      <c r="H255" s="31">
        <v>0</v>
      </c>
      <c r="I255" s="31">
        <v>0</v>
      </c>
      <c r="J255" s="31">
        <f t="shared" si="14"/>
        <v>10</v>
      </c>
      <c r="K255" s="31">
        <v>43.6363636363636</v>
      </c>
      <c r="L255" s="31">
        <v>0</v>
      </c>
      <c r="M255" s="43">
        <f t="shared" si="15"/>
        <v>43.6363636363636</v>
      </c>
      <c r="N255" s="31">
        <v>5</v>
      </c>
      <c r="O255" s="31">
        <v>1.2</v>
      </c>
      <c r="P255" s="31">
        <v>0</v>
      </c>
      <c r="Q255" s="31">
        <f t="shared" si="16"/>
        <v>6.2</v>
      </c>
      <c r="R255" s="31">
        <f t="shared" si="17"/>
        <v>59.8363636363636</v>
      </c>
      <c r="S255" s="48" t="s">
        <v>681</v>
      </c>
      <c r="T255" s="20" t="e">
        <f>VLOOKUP(D255,[2]体侧合格!$C$2:$D$723,2,0)</f>
        <v>#N/A</v>
      </c>
      <c r="U255" s="20" t="e">
        <f>VLOOKUP(D255,[2]挂科!$E$2:$F$304,2,0)</f>
        <v>#N/A</v>
      </c>
      <c r="V255" s="107"/>
    </row>
    <row r="256" s="9" customFormat="1" ht="14.25" spans="1:22">
      <c r="A256" s="22" t="s">
        <v>683</v>
      </c>
      <c r="B256" s="37" t="s">
        <v>207</v>
      </c>
      <c r="C256" s="108">
        <v>201628020512</v>
      </c>
      <c r="D256" s="37" t="s">
        <v>684</v>
      </c>
      <c r="E256" s="37" t="s">
        <v>31</v>
      </c>
      <c r="F256" s="37" t="s">
        <v>35</v>
      </c>
      <c r="G256" s="38">
        <v>10</v>
      </c>
      <c r="H256" s="38">
        <v>0</v>
      </c>
      <c r="I256" s="38">
        <v>0</v>
      </c>
      <c r="J256" s="38">
        <f t="shared" si="14"/>
        <v>10</v>
      </c>
      <c r="K256" s="38">
        <v>44.822695035461</v>
      </c>
      <c r="L256" s="38">
        <v>0</v>
      </c>
      <c r="M256" s="46">
        <f t="shared" si="15"/>
        <v>44.822695035461</v>
      </c>
      <c r="N256" s="38">
        <v>5</v>
      </c>
      <c r="O256" s="38">
        <v>0</v>
      </c>
      <c r="P256" s="38">
        <v>0</v>
      </c>
      <c r="Q256" s="38">
        <f t="shared" si="16"/>
        <v>5</v>
      </c>
      <c r="R256" s="38">
        <f t="shared" si="17"/>
        <v>59.822695035461</v>
      </c>
      <c r="S256" s="48" t="s">
        <v>683</v>
      </c>
      <c r="T256" s="20">
        <f>VLOOKUP(D256,[3]体侧合格!$C$2:$D$723,2,0)</f>
        <v>1</v>
      </c>
      <c r="U256" s="20" t="str">
        <f>VLOOKUP(D256,[3]挂科!$E$2:$F$304,2,0)</f>
        <v>挂科</v>
      </c>
      <c r="V256" s="107"/>
    </row>
    <row r="257" s="9" customFormat="1" ht="14.25" spans="1:22">
      <c r="A257" s="22" t="s">
        <v>685</v>
      </c>
      <c r="B257" s="21" t="s">
        <v>250</v>
      </c>
      <c r="C257" s="102">
        <v>201628020130</v>
      </c>
      <c r="D257" s="21" t="s">
        <v>686</v>
      </c>
      <c r="E257" s="21" t="s">
        <v>27</v>
      </c>
      <c r="F257" s="21" t="s">
        <v>35</v>
      </c>
      <c r="G257" s="57">
        <v>10</v>
      </c>
      <c r="H257" s="57">
        <v>0.7</v>
      </c>
      <c r="I257" s="57">
        <v>0</v>
      </c>
      <c r="J257" s="57">
        <f t="shared" si="14"/>
        <v>10.7</v>
      </c>
      <c r="K257" s="57">
        <v>42.73</v>
      </c>
      <c r="L257" s="57">
        <v>0</v>
      </c>
      <c r="M257" s="117">
        <f t="shared" si="15"/>
        <v>42.73</v>
      </c>
      <c r="N257" s="57">
        <v>5</v>
      </c>
      <c r="O257" s="57">
        <v>1.2</v>
      </c>
      <c r="P257" s="57">
        <v>0</v>
      </c>
      <c r="Q257" s="57">
        <f t="shared" si="16"/>
        <v>6.2</v>
      </c>
      <c r="R257" s="57">
        <f t="shared" si="17"/>
        <v>59.63</v>
      </c>
      <c r="S257" s="48" t="s">
        <v>685</v>
      </c>
      <c r="T257" s="20">
        <f>VLOOKUP(D257,[3]体侧合格!$C$2:$D$723,2,0)</f>
        <v>1</v>
      </c>
      <c r="U257" s="20" t="e">
        <f>VLOOKUP(D257,[3]挂科!$E$2:$F$304,2,0)</f>
        <v>#N/A</v>
      </c>
      <c r="V257" s="107"/>
    </row>
    <row r="258" s="9" customFormat="1" ht="14.25" spans="1:22">
      <c r="A258" s="22" t="s">
        <v>687</v>
      </c>
      <c r="B258" s="109" t="s">
        <v>187</v>
      </c>
      <c r="C258" s="110">
        <v>201628020614</v>
      </c>
      <c r="D258" s="109" t="s">
        <v>688</v>
      </c>
      <c r="E258" s="109" t="s">
        <v>27</v>
      </c>
      <c r="F258" s="109" t="s">
        <v>35</v>
      </c>
      <c r="G258" s="111">
        <v>10</v>
      </c>
      <c r="H258" s="111">
        <v>0</v>
      </c>
      <c r="I258" s="111">
        <v>0</v>
      </c>
      <c r="J258" s="111">
        <f t="shared" si="14"/>
        <v>10</v>
      </c>
      <c r="K258" s="111">
        <v>44.6</v>
      </c>
      <c r="L258" s="111">
        <v>0</v>
      </c>
      <c r="M258" s="111">
        <f t="shared" si="15"/>
        <v>44.6</v>
      </c>
      <c r="N258" s="111">
        <v>5</v>
      </c>
      <c r="O258" s="111">
        <v>0</v>
      </c>
      <c r="P258" s="111">
        <v>0</v>
      </c>
      <c r="Q258" s="111">
        <f t="shared" si="16"/>
        <v>5</v>
      </c>
      <c r="R258" s="111">
        <f t="shared" si="17"/>
        <v>59.6</v>
      </c>
      <c r="S258" s="48" t="s">
        <v>687</v>
      </c>
      <c r="T258" s="20" t="e">
        <f>VLOOKUP(D258,[3]体侧合格!$C$2:$D$723,2,0)</f>
        <v>#N/A</v>
      </c>
      <c r="U258" s="20" t="str">
        <f>VLOOKUP(D258,[3]挂科!$E$2:$F$304,2,0)</f>
        <v>挂科</v>
      </c>
      <c r="V258" s="107"/>
    </row>
    <row r="259" s="9" customFormat="1" ht="14.25" spans="1:22">
      <c r="A259" s="22" t="s">
        <v>689</v>
      </c>
      <c r="B259" s="21" t="s">
        <v>159</v>
      </c>
      <c r="C259" s="102">
        <v>201628050107</v>
      </c>
      <c r="D259" s="21" t="s">
        <v>690</v>
      </c>
      <c r="E259" s="21" t="s">
        <v>27</v>
      </c>
      <c r="F259" s="21" t="s">
        <v>35</v>
      </c>
      <c r="G259" s="57">
        <v>10</v>
      </c>
      <c r="H259" s="57">
        <v>0</v>
      </c>
      <c r="I259" s="57">
        <v>0</v>
      </c>
      <c r="J259" s="57">
        <f t="shared" si="14"/>
        <v>10</v>
      </c>
      <c r="K259" s="57">
        <v>44.5909090909091</v>
      </c>
      <c r="L259" s="57">
        <v>0</v>
      </c>
      <c r="M259" s="117">
        <f t="shared" si="15"/>
        <v>44.5909090909091</v>
      </c>
      <c r="N259" s="57">
        <v>5</v>
      </c>
      <c r="O259" s="57">
        <v>0</v>
      </c>
      <c r="P259" s="57">
        <v>0</v>
      </c>
      <c r="Q259" s="57">
        <f t="shared" si="16"/>
        <v>5</v>
      </c>
      <c r="R259" s="57">
        <f t="shared" si="17"/>
        <v>59.5909090909091</v>
      </c>
      <c r="S259" s="48" t="s">
        <v>689</v>
      </c>
      <c r="T259" s="20">
        <f>VLOOKUP(D259,[2]体侧合格!$C$2:$D$723,2,0)</f>
        <v>1</v>
      </c>
      <c r="U259" s="20" t="e">
        <f>VLOOKUP(D259,[2]挂科!$E$2:$F$304,2,0)</f>
        <v>#N/A</v>
      </c>
      <c r="V259" s="107"/>
    </row>
    <row r="260" s="9" customFormat="1" ht="14.25" spans="1:22">
      <c r="A260" s="22" t="s">
        <v>691</v>
      </c>
      <c r="B260" s="29" t="s">
        <v>207</v>
      </c>
      <c r="C260" s="105">
        <v>201628020515</v>
      </c>
      <c r="D260" s="29" t="s">
        <v>692</v>
      </c>
      <c r="E260" s="29" t="s">
        <v>27</v>
      </c>
      <c r="F260" s="29" t="s">
        <v>35</v>
      </c>
      <c r="G260" s="31">
        <v>10</v>
      </c>
      <c r="H260" s="31">
        <v>0</v>
      </c>
      <c r="I260" s="31">
        <v>0</v>
      </c>
      <c r="J260" s="31">
        <f t="shared" ref="J260:J323" si="18">G260+H260-I260</f>
        <v>10</v>
      </c>
      <c r="K260" s="31">
        <v>44.59</v>
      </c>
      <c r="L260" s="31">
        <v>0</v>
      </c>
      <c r="M260" s="43">
        <f t="shared" ref="M260:M323" si="19">K260+L260</f>
        <v>44.59</v>
      </c>
      <c r="N260" s="31">
        <v>5</v>
      </c>
      <c r="O260" s="31">
        <v>0</v>
      </c>
      <c r="P260" s="31">
        <v>0</v>
      </c>
      <c r="Q260" s="31">
        <f t="shared" si="16"/>
        <v>5</v>
      </c>
      <c r="R260" s="31">
        <f t="shared" si="17"/>
        <v>59.59</v>
      </c>
      <c r="S260" s="48" t="s">
        <v>691</v>
      </c>
      <c r="T260" s="20" t="e">
        <f>VLOOKUP(D260,[3]体侧合格!$C$2:$D$723,2,0)</f>
        <v>#N/A</v>
      </c>
      <c r="U260" s="20" t="e">
        <f>VLOOKUP(D260,[3]挂科!$E$2:$F$304,2,0)</f>
        <v>#N/A</v>
      </c>
      <c r="V260" s="107"/>
    </row>
    <row r="261" s="9" customFormat="1" ht="14.25" spans="1:22">
      <c r="A261" s="22" t="s">
        <v>693</v>
      </c>
      <c r="B261" s="21" t="s">
        <v>169</v>
      </c>
      <c r="C261" s="102">
        <v>201628020817</v>
      </c>
      <c r="D261" s="21" t="s">
        <v>694</v>
      </c>
      <c r="E261" s="21" t="s">
        <v>27</v>
      </c>
      <c r="F261" s="21" t="s">
        <v>35</v>
      </c>
      <c r="G261" s="57">
        <v>10</v>
      </c>
      <c r="H261" s="57">
        <v>0</v>
      </c>
      <c r="I261" s="57">
        <v>0</v>
      </c>
      <c r="J261" s="57">
        <f t="shared" si="18"/>
        <v>10</v>
      </c>
      <c r="K261" s="57">
        <v>44.46</v>
      </c>
      <c r="L261" s="57">
        <v>0</v>
      </c>
      <c r="M261" s="117">
        <f t="shared" si="19"/>
        <v>44.46</v>
      </c>
      <c r="N261" s="57">
        <v>5</v>
      </c>
      <c r="O261" s="57">
        <v>0</v>
      </c>
      <c r="P261" s="57">
        <v>0</v>
      </c>
      <c r="Q261" s="57">
        <f t="shared" si="16"/>
        <v>5</v>
      </c>
      <c r="R261" s="57">
        <f t="shared" si="17"/>
        <v>59.46</v>
      </c>
      <c r="S261" s="48" t="s">
        <v>693</v>
      </c>
      <c r="T261" s="20">
        <f>VLOOKUP(D261,[3]体侧合格!$C$2:$D$723,2,0)</f>
        <v>1</v>
      </c>
      <c r="U261" s="20" t="e">
        <f>VLOOKUP(D261,[3]挂科!$E$2:$F$304,2,0)</f>
        <v>#N/A</v>
      </c>
      <c r="V261" s="107"/>
    </row>
    <row r="262" s="9" customFormat="1" ht="14.25" spans="1:22">
      <c r="A262" s="22" t="s">
        <v>695</v>
      </c>
      <c r="B262" s="29" t="s">
        <v>250</v>
      </c>
      <c r="C262" s="105">
        <v>201628020123</v>
      </c>
      <c r="D262" s="29" t="s">
        <v>696</v>
      </c>
      <c r="E262" s="29" t="s">
        <v>27</v>
      </c>
      <c r="F262" s="29" t="s">
        <v>35</v>
      </c>
      <c r="G262" s="31">
        <v>10</v>
      </c>
      <c r="H262" s="31">
        <v>0</v>
      </c>
      <c r="I262" s="31">
        <v>0</v>
      </c>
      <c r="J262" s="31">
        <f t="shared" si="18"/>
        <v>10</v>
      </c>
      <c r="K262" s="31">
        <v>44.28</v>
      </c>
      <c r="L262" s="31">
        <v>0</v>
      </c>
      <c r="M262" s="43">
        <f t="shared" si="19"/>
        <v>44.28</v>
      </c>
      <c r="N262" s="31">
        <v>5</v>
      </c>
      <c r="O262" s="31">
        <v>0</v>
      </c>
      <c r="P262" s="31">
        <v>0</v>
      </c>
      <c r="Q262" s="31">
        <f t="shared" si="16"/>
        <v>5</v>
      </c>
      <c r="R262" s="31">
        <f t="shared" si="17"/>
        <v>59.28</v>
      </c>
      <c r="S262" s="48" t="s">
        <v>695</v>
      </c>
      <c r="T262" s="20" t="e">
        <f>VLOOKUP(D262,[3]体侧合格!$C$2:$D$723,2,0)</f>
        <v>#N/A</v>
      </c>
      <c r="U262" s="20" t="e">
        <f>VLOOKUP(D262,[3]挂科!$E$2:$F$304,2,0)</f>
        <v>#N/A</v>
      </c>
      <c r="V262" s="107"/>
    </row>
    <row r="263" s="9" customFormat="1" ht="14.25" spans="1:22">
      <c r="A263" s="22" t="s">
        <v>697</v>
      </c>
      <c r="B263" s="109" t="s">
        <v>165</v>
      </c>
      <c r="C263" s="110" t="s">
        <v>698</v>
      </c>
      <c r="D263" s="109" t="s">
        <v>699</v>
      </c>
      <c r="E263" s="109" t="s">
        <v>27</v>
      </c>
      <c r="F263" s="109" t="s">
        <v>35</v>
      </c>
      <c r="G263" s="111">
        <v>10</v>
      </c>
      <c r="H263" s="111">
        <v>0</v>
      </c>
      <c r="I263" s="111">
        <v>0</v>
      </c>
      <c r="J263" s="111">
        <f t="shared" si="18"/>
        <v>10</v>
      </c>
      <c r="K263" s="111">
        <v>44.2028985507246</v>
      </c>
      <c r="L263" s="111">
        <v>0</v>
      </c>
      <c r="M263" s="111">
        <f t="shared" si="19"/>
        <v>44.2028985507246</v>
      </c>
      <c r="N263" s="111">
        <v>5</v>
      </c>
      <c r="O263" s="111">
        <v>0</v>
      </c>
      <c r="P263" s="111">
        <v>0</v>
      </c>
      <c r="Q263" s="111">
        <f t="shared" si="16"/>
        <v>5</v>
      </c>
      <c r="R263" s="111">
        <f t="shared" si="17"/>
        <v>59.2028985507246</v>
      </c>
      <c r="S263" s="48" t="s">
        <v>697</v>
      </c>
      <c r="T263" s="20" t="e">
        <f>VLOOKUP(D263,[2]体侧合格!$C$2:$D$723,2,0)</f>
        <v>#N/A</v>
      </c>
      <c r="U263" s="20" t="str">
        <f>VLOOKUP(D263,[2]挂科!$E$2:$F$304,2,0)</f>
        <v>挂科</v>
      </c>
      <c r="V263" s="107"/>
    </row>
    <row r="264" s="9" customFormat="1" ht="14.25" spans="1:22">
      <c r="A264" s="22" t="s">
        <v>700</v>
      </c>
      <c r="B264" s="29" t="s">
        <v>169</v>
      </c>
      <c r="C264" s="105">
        <v>201628020812</v>
      </c>
      <c r="D264" s="29" t="s">
        <v>701</v>
      </c>
      <c r="E264" s="29" t="s">
        <v>27</v>
      </c>
      <c r="F264" s="29" t="s">
        <v>35</v>
      </c>
      <c r="G264" s="31">
        <v>10</v>
      </c>
      <c r="H264" s="31">
        <v>0</v>
      </c>
      <c r="I264" s="31">
        <v>0</v>
      </c>
      <c r="J264" s="31">
        <f t="shared" si="18"/>
        <v>10</v>
      </c>
      <c r="K264" s="31">
        <v>44.17</v>
      </c>
      <c r="L264" s="31">
        <v>0</v>
      </c>
      <c r="M264" s="43">
        <f t="shared" si="19"/>
        <v>44.17</v>
      </c>
      <c r="N264" s="31">
        <v>5</v>
      </c>
      <c r="O264" s="31">
        <v>0</v>
      </c>
      <c r="P264" s="31">
        <v>0</v>
      </c>
      <c r="Q264" s="31">
        <f t="shared" si="16"/>
        <v>5</v>
      </c>
      <c r="R264" s="31">
        <f t="shared" si="17"/>
        <v>59.17</v>
      </c>
      <c r="S264" s="48" t="s">
        <v>700</v>
      </c>
      <c r="T264" s="20" t="e">
        <f>VLOOKUP(D264,[3]体侧合格!$C$2:$D$723,2,0)</f>
        <v>#N/A</v>
      </c>
      <c r="U264" s="20" t="e">
        <f>VLOOKUP(D264,[3]挂科!$E$2:$F$304,2,0)</f>
        <v>#N/A</v>
      </c>
      <c r="V264" s="107"/>
    </row>
    <row r="265" s="9" customFormat="1" ht="14.25" spans="1:22">
      <c r="A265" s="22" t="s">
        <v>702</v>
      </c>
      <c r="B265" s="109" t="s">
        <v>207</v>
      </c>
      <c r="C265" s="110">
        <v>201628020524</v>
      </c>
      <c r="D265" s="109" t="s">
        <v>703</v>
      </c>
      <c r="E265" s="109" t="s">
        <v>27</v>
      </c>
      <c r="F265" s="109" t="s">
        <v>35</v>
      </c>
      <c r="G265" s="111">
        <v>10</v>
      </c>
      <c r="H265" s="111">
        <v>0</v>
      </c>
      <c r="I265" s="111">
        <v>0</v>
      </c>
      <c r="J265" s="111">
        <f t="shared" si="18"/>
        <v>10</v>
      </c>
      <c r="K265" s="111">
        <v>44</v>
      </c>
      <c r="L265" s="111">
        <v>0</v>
      </c>
      <c r="M265" s="111">
        <f t="shared" si="19"/>
        <v>44</v>
      </c>
      <c r="N265" s="111">
        <v>5</v>
      </c>
      <c r="O265" s="111">
        <v>0</v>
      </c>
      <c r="P265" s="111">
        <v>0</v>
      </c>
      <c r="Q265" s="111">
        <f t="shared" si="16"/>
        <v>5</v>
      </c>
      <c r="R265" s="111">
        <f t="shared" si="17"/>
        <v>59</v>
      </c>
      <c r="S265" s="48" t="s">
        <v>702</v>
      </c>
      <c r="T265" s="20" t="e">
        <f>VLOOKUP(D265,[3]体侧合格!$C$2:$D$723,2,0)</f>
        <v>#N/A</v>
      </c>
      <c r="U265" s="20" t="str">
        <f>VLOOKUP(D265,[3]挂科!$E$2:$F$304,2,0)</f>
        <v>挂科</v>
      </c>
      <c r="V265" s="107"/>
    </row>
    <row r="266" s="9" customFormat="1" ht="14.25" spans="1:22">
      <c r="A266" s="22" t="s">
        <v>704</v>
      </c>
      <c r="B266" s="29" t="s">
        <v>196</v>
      </c>
      <c r="C266" s="105">
        <v>201628020201</v>
      </c>
      <c r="D266" s="29" t="s">
        <v>705</v>
      </c>
      <c r="E266" s="29" t="s">
        <v>27</v>
      </c>
      <c r="F266" s="29" t="s">
        <v>35</v>
      </c>
      <c r="G266" s="31">
        <v>10</v>
      </c>
      <c r="H266" s="31">
        <v>0</v>
      </c>
      <c r="I266" s="31">
        <v>0</v>
      </c>
      <c r="J266" s="31">
        <f t="shared" si="18"/>
        <v>10</v>
      </c>
      <c r="K266" s="31">
        <v>44</v>
      </c>
      <c r="L266" s="31">
        <v>0</v>
      </c>
      <c r="M266" s="43">
        <f t="shared" si="19"/>
        <v>44</v>
      </c>
      <c r="N266" s="31">
        <v>5</v>
      </c>
      <c r="O266" s="31">
        <v>0</v>
      </c>
      <c r="P266" s="31">
        <v>0</v>
      </c>
      <c r="Q266" s="31">
        <f t="shared" si="16"/>
        <v>5</v>
      </c>
      <c r="R266" s="31">
        <f t="shared" si="17"/>
        <v>59</v>
      </c>
      <c r="S266" s="48" t="s">
        <v>704</v>
      </c>
      <c r="T266" s="20" t="e">
        <f>VLOOKUP(D266,[3]体侧合格!$C$2:$D$723,2,0)</f>
        <v>#N/A</v>
      </c>
      <c r="U266" s="20" t="e">
        <f>VLOOKUP(D266,[3]挂科!$E$2:$F$304,2,0)</f>
        <v>#N/A</v>
      </c>
      <c r="V266" s="107"/>
    </row>
    <row r="267" s="9" customFormat="1" ht="14.25" spans="1:22">
      <c r="A267" s="22" t="s">
        <v>706</v>
      </c>
      <c r="B267" s="29" t="s">
        <v>187</v>
      </c>
      <c r="C267" s="105">
        <v>201628020616</v>
      </c>
      <c r="D267" s="29" t="s">
        <v>707</v>
      </c>
      <c r="E267" s="29" t="s">
        <v>27</v>
      </c>
      <c r="F267" s="29" t="s">
        <v>35</v>
      </c>
      <c r="G267" s="31">
        <v>10</v>
      </c>
      <c r="H267" s="31">
        <v>0</v>
      </c>
      <c r="I267" s="31">
        <v>0</v>
      </c>
      <c r="J267" s="31">
        <f t="shared" si="18"/>
        <v>10</v>
      </c>
      <c r="K267" s="31">
        <v>43.99</v>
      </c>
      <c r="L267" s="31">
        <v>0</v>
      </c>
      <c r="M267" s="43">
        <f t="shared" si="19"/>
        <v>43.99</v>
      </c>
      <c r="N267" s="31">
        <v>5</v>
      </c>
      <c r="O267" s="31">
        <v>0</v>
      </c>
      <c r="P267" s="31">
        <v>0</v>
      </c>
      <c r="Q267" s="31">
        <f t="shared" si="16"/>
        <v>5</v>
      </c>
      <c r="R267" s="31">
        <f t="shared" si="17"/>
        <v>58.99</v>
      </c>
      <c r="S267" s="48" t="s">
        <v>706</v>
      </c>
      <c r="T267" s="20" t="e">
        <f>VLOOKUP(D267,[3]体侧合格!$C$2:$D$723,2,0)</f>
        <v>#N/A</v>
      </c>
      <c r="U267" s="20" t="e">
        <f>VLOOKUP(D267,[3]挂科!$E$2:$F$304,2,0)</f>
        <v>#N/A</v>
      </c>
      <c r="V267" s="107"/>
    </row>
    <row r="268" s="9" customFormat="1" ht="14.25" spans="1:22">
      <c r="A268" s="22" t="s">
        <v>708</v>
      </c>
      <c r="B268" s="21" t="s">
        <v>250</v>
      </c>
      <c r="C268" s="102">
        <v>201628020128</v>
      </c>
      <c r="D268" s="21" t="s">
        <v>709</v>
      </c>
      <c r="E268" s="21" t="s">
        <v>27</v>
      </c>
      <c r="F268" s="21" t="s">
        <v>35</v>
      </c>
      <c r="G268" s="57">
        <v>10</v>
      </c>
      <c r="H268" s="57">
        <v>0</v>
      </c>
      <c r="I268" s="57">
        <v>0</v>
      </c>
      <c r="J268" s="57">
        <f t="shared" si="18"/>
        <v>10</v>
      </c>
      <c r="K268" s="57">
        <v>43.88</v>
      </c>
      <c r="L268" s="57">
        <v>0</v>
      </c>
      <c r="M268" s="117">
        <f t="shared" si="19"/>
        <v>43.88</v>
      </c>
      <c r="N268" s="57">
        <v>5</v>
      </c>
      <c r="O268" s="57">
        <v>0</v>
      </c>
      <c r="P268" s="57">
        <v>0</v>
      </c>
      <c r="Q268" s="57">
        <f t="shared" si="16"/>
        <v>5</v>
      </c>
      <c r="R268" s="57">
        <f t="shared" si="17"/>
        <v>58.88</v>
      </c>
      <c r="S268" s="48" t="s">
        <v>708</v>
      </c>
      <c r="T268" s="20">
        <f>VLOOKUP(D268,[3]体侧合格!$C$2:$D$723,2,0)</f>
        <v>1</v>
      </c>
      <c r="U268" s="20" t="e">
        <f>VLOOKUP(D268,[3]挂科!$E$2:$F$304,2,0)</f>
        <v>#N/A</v>
      </c>
      <c r="V268" s="107"/>
    </row>
    <row r="269" s="9" customFormat="1" ht="14.25" spans="1:22">
      <c r="A269" s="22" t="s">
        <v>710</v>
      </c>
      <c r="B269" s="21" t="s">
        <v>165</v>
      </c>
      <c r="C269" s="102">
        <v>201628080107</v>
      </c>
      <c r="D269" s="21" t="s">
        <v>711</v>
      </c>
      <c r="E269" s="21" t="s">
        <v>480</v>
      </c>
      <c r="F269" s="21" t="s">
        <v>35</v>
      </c>
      <c r="G269" s="57">
        <v>10</v>
      </c>
      <c r="H269" s="57">
        <v>0</v>
      </c>
      <c r="I269" s="57">
        <v>0</v>
      </c>
      <c r="J269" s="57">
        <f t="shared" si="18"/>
        <v>10</v>
      </c>
      <c r="K269" s="58">
        <v>43.768115942029</v>
      </c>
      <c r="L269" s="57">
        <v>0</v>
      </c>
      <c r="M269" s="117">
        <f t="shared" si="19"/>
        <v>43.768115942029</v>
      </c>
      <c r="N269" s="57">
        <v>5</v>
      </c>
      <c r="O269" s="57">
        <v>0</v>
      </c>
      <c r="P269" s="57">
        <v>0</v>
      </c>
      <c r="Q269" s="57">
        <f t="shared" si="16"/>
        <v>5</v>
      </c>
      <c r="R269" s="57">
        <f t="shared" si="17"/>
        <v>58.768115942029</v>
      </c>
      <c r="S269" s="48" t="s">
        <v>710</v>
      </c>
      <c r="T269" s="20">
        <f>VLOOKUP(D269,[2]体侧合格!$C$2:$D$723,2,0)</f>
        <v>1</v>
      </c>
      <c r="U269" s="20" t="e">
        <f>VLOOKUP(D269,[2]挂科!$E$2:$F$304,2,0)</f>
        <v>#N/A</v>
      </c>
      <c r="V269" s="107"/>
    </row>
    <row r="270" s="9" customFormat="1" ht="14.25" spans="1:22">
      <c r="A270" s="22" t="s">
        <v>712</v>
      </c>
      <c r="B270" s="109" t="s">
        <v>215</v>
      </c>
      <c r="C270" s="110">
        <v>201628050228</v>
      </c>
      <c r="D270" s="109" t="s">
        <v>713</v>
      </c>
      <c r="E270" s="109" t="s">
        <v>27</v>
      </c>
      <c r="F270" s="109" t="s">
        <v>35</v>
      </c>
      <c r="G270" s="111">
        <v>10</v>
      </c>
      <c r="H270" s="111">
        <v>0</v>
      </c>
      <c r="I270" s="111">
        <v>0</v>
      </c>
      <c r="J270" s="111">
        <f t="shared" si="18"/>
        <v>10</v>
      </c>
      <c r="K270" s="111">
        <v>43.6363636363636</v>
      </c>
      <c r="L270" s="111">
        <v>0</v>
      </c>
      <c r="M270" s="111">
        <f t="shared" si="19"/>
        <v>43.6363636363636</v>
      </c>
      <c r="N270" s="111">
        <v>5</v>
      </c>
      <c r="O270" s="111">
        <v>0</v>
      </c>
      <c r="P270" s="111">
        <v>0</v>
      </c>
      <c r="Q270" s="111">
        <f t="shared" si="16"/>
        <v>5</v>
      </c>
      <c r="R270" s="111">
        <f t="shared" si="17"/>
        <v>58.6363636363636</v>
      </c>
      <c r="S270" s="48" t="s">
        <v>712</v>
      </c>
      <c r="T270" s="20" t="e">
        <f>VLOOKUP(D270,[2]体侧合格!$C$2:$D$723,2,0)</f>
        <v>#N/A</v>
      </c>
      <c r="U270" s="20" t="str">
        <f>VLOOKUP(D270,[2]挂科!$E$2:$F$304,2,0)</f>
        <v>挂科</v>
      </c>
      <c r="V270" s="107"/>
    </row>
    <row r="271" s="9" customFormat="1" ht="14.25" spans="1:22">
      <c r="A271" s="22" t="s">
        <v>714</v>
      </c>
      <c r="B271" s="109" t="s">
        <v>172</v>
      </c>
      <c r="C271" s="110">
        <v>201628080209</v>
      </c>
      <c r="D271" s="109" t="s">
        <v>715</v>
      </c>
      <c r="E271" s="109" t="s">
        <v>27</v>
      </c>
      <c r="F271" s="109" t="s">
        <v>35</v>
      </c>
      <c r="G271" s="111">
        <v>10</v>
      </c>
      <c r="H271" s="111">
        <v>0</v>
      </c>
      <c r="I271" s="111">
        <v>0</v>
      </c>
      <c r="J271" s="111">
        <f t="shared" si="18"/>
        <v>10</v>
      </c>
      <c r="K271" s="111">
        <v>43.4782608695652</v>
      </c>
      <c r="L271" s="111">
        <v>0</v>
      </c>
      <c r="M271" s="111">
        <f t="shared" si="19"/>
        <v>43.4782608695652</v>
      </c>
      <c r="N271" s="111">
        <v>5</v>
      </c>
      <c r="O271" s="111">
        <v>0</v>
      </c>
      <c r="P271" s="111">
        <v>0</v>
      </c>
      <c r="Q271" s="111">
        <f t="shared" si="16"/>
        <v>5</v>
      </c>
      <c r="R271" s="111">
        <f t="shared" si="17"/>
        <v>58.4782608695652</v>
      </c>
      <c r="S271" s="48" t="s">
        <v>714</v>
      </c>
      <c r="T271" s="20" t="e">
        <f>VLOOKUP(D271,[2]体侧合格!$C$2:$D$723,2,0)</f>
        <v>#N/A</v>
      </c>
      <c r="U271" s="20" t="str">
        <f>VLOOKUP(D271,[2]挂科!$E$2:$F$304,2,0)</f>
        <v>挂科</v>
      </c>
      <c r="V271" s="107"/>
    </row>
    <row r="272" s="9" customFormat="1" ht="14.25" spans="1:22">
      <c r="A272" s="22" t="s">
        <v>716</v>
      </c>
      <c r="B272" s="109" t="s">
        <v>162</v>
      </c>
      <c r="C272" s="109" t="s">
        <v>717</v>
      </c>
      <c r="D272" s="109" t="s">
        <v>718</v>
      </c>
      <c r="E272" s="109" t="s">
        <v>27</v>
      </c>
      <c r="F272" s="109" t="s">
        <v>35</v>
      </c>
      <c r="G272" s="111">
        <v>10</v>
      </c>
      <c r="H272" s="111">
        <v>0</v>
      </c>
      <c r="I272" s="111">
        <v>0</v>
      </c>
      <c r="J272" s="111">
        <f t="shared" si="18"/>
        <v>10</v>
      </c>
      <c r="K272" s="111">
        <v>43.1654676258993</v>
      </c>
      <c r="L272" s="111">
        <v>0</v>
      </c>
      <c r="M272" s="111">
        <f t="shared" si="19"/>
        <v>43.1654676258993</v>
      </c>
      <c r="N272" s="111">
        <v>5</v>
      </c>
      <c r="O272" s="111">
        <v>0</v>
      </c>
      <c r="P272" s="111">
        <v>0</v>
      </c>
      <c r="Q272" s="111">
        <f t="shared" si="16"/>
        <v>5</v>
      </c>
      <c r="R272" s="111">
        <f t="shared" si="17"/>
        <v>58.1654676258993</v>
      </c>
      <c r="S272" s="48" t="s">
        <v>716</v>
      </c>
      <c r="T272" s="20" t="e">
        <f>VLOOKUP(D272,[4]体侧合格!$C$2:$D$723,2,0)</f>
        <v>#N/A</v>
      </c>
      <c r="U272" s="20" t="str">
        <f>VLOOKUP(D272,[4]挂科!$E$2:$F$304,2,0)</f>
        <v>挂科</v>
      </c>
      <c r="V272" s="107"/>
    </row>
    <row r="273" s="9" customFormat="1" ht="14.25" spans="1:22">
      <c r="A273" s="22" t="s">
        <v>719</v>
      </c>
      <c r="B273" s="21" t="s">
        <v>159</v>
      </c>
      <c r="C273" s="102">
        <v>201628050126</v>
      </c>
      <c r="D273" s="21" t="s">
        <v>720</v>
      </c>
      <c r="E273" s="21" t="s">
        <v>27</v>
      </c>
      <c r="F273" s="21" t="s">
        <v>35</v>
      </c>
      <c r="G273" s="57">
        <v>10</v>
      </c>
      <c r="H273" s="57">
        <v>0</v>
      </c>
      <c r="I273" s="57">
        <v>0</v>
      </c>
      <c r="J273" s="57">
        <f t="shared" si="18"/>
        <v>10</v>
      </c>
      <c r="K273" s="57">
        <v>43.0909090909091</v>
      </c>
      <c r="L273" s="57">
        <v>0</v>
      </c>
      <c r="M273" s="117">
        <f t="shared" si="19"/>
        <v>43.0909090909091</v>
      </c>
      <c r="N273" s="57">
        <v>5</v>
      </c>
      <c r="O273" s="57">
        <v>0</v>
      </c>
      <c r="P273" s="57">
        <v>0</v>
      </c>
      <c r="Q273" s="57">
        <f t="shared" si="16"/>
        <v>5</v>
      </c>
      <c r="R273" s="57">
        <f t="shared" si="17"/>
        <v>58.0909090909091</v>
      </c>
      <c r="S273" s="48" t="s">
        <v>719</v>
      </c>
      <c r="T273" s="20">
        <f>VLOOKUP(D273,[2]体侧合格!$C$2:$D$723,2,0)</f>
        <v>1</v>
      </c>
      <c r="U273" s="20" t="e">
        <f>VLOOKUP(D273,[2]挂科!$E$2:$F$304,2,0)</f>
        <v>#N/A</v>
      </c>
      <c r="V273" s="107"/>
    </row>
    <row r="274" s="9" customFormat="1" ht="14.25" spans="1:22">
      <c r="A274" s="22" t="s">
        <v>721</v>
      </c>
      <c r="B274" s="29" t="s">
        <v>162</v>
      </c>
      <c r="C274" s="105">
        <v>201628020315</v>
      </c>
      <c r="D274" s="29" t="s">
        <v>722</v>
      </c>
      <c r="E274" s="29" t="s">
        <v>27</v>
      </c>
      <c r="F274" s="29" t="s">
        <v>28</v>
      </c>
      <c r="G274" s="31">
        <v>10</v>
      </c>
      <c r="H274" s="31">
        <v>0</v>
      </c>
      <c r="I274" s="31">
        <v>0</v>
      </c>
      <c r="J274" s="31">
        <f t="shared" si="18"/>
        <v>10</v>
      </c>
      <c r="K274" s="31">
        <v>43.02</v>
      </c>
      <c r="L274" s="31">
        <v>0</v>
      </c>
      <c r="M274" s="43">
        <f t="shared" si="19"/>
        <v>43.02</v>
      </c>
      <c r="N274" s="31">
        <v>5</v>
      </c>
      <c r="O274" s="31">
        <v>0</v>
      </c>
      <c r="P274" s="31">
        <v>0</v>
      </c>
      <c r="Q274" s="31">
        <f t="shared" si="16"/>
        <v>5</v>
      </c>
      <c r="R274" s="31">
        <f t="shared" si="17"/>
        <v>58.02</v>
      </c>
      <c r="S274" s="48" t="s">
        <v>721</v>
      </c>
      <c r="T274" s="20" t="e">
        <f>VLOOKUP(D274,[4]体侧合格!$C$2:$D$723,2,0)</f>
        <v>#N/A</v>
      </c>
      <c r="U274" s="20" t="e">
        <f>VLOOKUP(D274,[4]挂科!$E$2:$F$304,2,0)</f>
        <v>#N/A</v>
      </c>
      <c r="V274" s="107"/>
    </row>
    <row r="275" s="9" customFormat="1" ht="14.25" spans="1:22">
      <c r="A275" s="22" t="s">
        <v>723</v>
      </c>
      <c r="B275" s="29" t="s">
        <v>210</v>
      </c>
      <c r="C275" s="105">
        <v>201628050315</v>
      </c>
      <c r="D275" s="29" t="s">
        <v>724</v>
      </c>
      <c r="E275" s="29" t="s">
        <v>27</v>
      </c>
      <c r="F275" s="29" t="s">
        <v>35</v>
      </c>
      <c r="G275" s="31">
        <v>10</v>
      </c>
      <c r="H275" s="31">
        <v>0</v>
      </c>
      <c r="I275" s="31">
        <v>0</v>
      </c>
      <c r="J275" s="31">
        <f t="shared" si="18"/>
        <v>10</v>
      </c>
      <c r="K275" s="31">
        <v>41.7272727272727</v>
      </c>
      <c r="L275" s="31">
        <v>0</v>
      </c>
      <c r="M275" s="43">
        <f t="shared" si="19"/>
        <v>41.7272727272727</v>
      </c>
      <c r="N275" s="31">
        <v>5</v>
      </c>
      <c r="O275" s="31">
        <v>1.2</v>
      </c>
      <c r="P275" s="31">
        <v>0</v>
      </c>
      <c r="Q275" s="31">
        <f t="shared" si="16"/>
        <v>6.2</v>
      </c>
      <c r="R275" s="31">
        <f t="shared" si="17"/>
        <v>57.9272727272727</v>
      </c>
      <c r="S275" s="48" t="s">
        <v>723</v>
      </c>
      <c r="T275" s="20" t="e">
        <f>VLOOKUP(D275,[2]体侧合格!$C$2:$D$723,2,0)</f>
        <v>#N/A</v>
      </c>
      <c r="U275" s="20" t="e">
        <f>VLOOKUP(D275,[2]挂科!$E$2:$F$304,2,0)</f>
        <v>#N/A</v>
      </c>
      <c r="V275" s="107"/>
    </row>
    <row r="276" s="9" customFormat="1" ht="14.25" spans="1:22">
      <c r="A276" s="22" t="s">
        <v>725</v>
      </c>
      <c r="B276" s="109" t="s">
        <v>165</v>
      </c>
      <c r="C276" s="110">
        <v>201628080125</v>
      </c>
      <c r="D276" s="109" t="s">
        <v>726</v>
      </c>
      <c r="E276" s="109" t="s">
        <v>27</v>
      </c>
      <c r="F276" s="109" t="s">
        <v>35</v>
      </c>
      <c r="G276" s="111">
        <v>10</v>
      </c>
      <c r="H276" s="111">
        <v>0</v>
      </c>
      <c r="I276" s="111">
        <v>0</v>
      </c>
      <c r="J276" s="111">
        <f t="shared" si="18"/>
        <v>10</v>
      </c>
      <c r="K276" s="111">
        <v>42.8985507246377</v>
      </c>
      <c r="L276" s="111">
        <v>0</v>
      </c>
      <c r="M276" s="111">
        <f t="shared" si="19"/>
        <v>42.8985507246377</v>
      </c>
      <c r="N276" s="111">
        <v>5</v>
      </c>
      <c r="O276" s="111">
        <v>0</v>
      </c>
      <c r="P276" s="111">
        <v>0</v>
      </c>
      <c r="Q276" s="111">
        <f t="shared" si="16"/>
        <v>5</v>
      </c>
      <c r="R276" s="111">
        <f t="shared" si="17"/>
        <v>57.8985507246377</v>
      </c>
      <c r="S276" s="48" t="s">
        <v>725</v>
      </c>
      <c r="T276" s="20" t="e">
        <f>VLOOKUP(D276,[2]体侧合格!$C$2:$D$723,2,0)</f>
        <v>#N/A</v>
      </c>
      <c r="U276" s="20" t="str">
        <f>VLOOKUP(D276,[2]挂科!$E$2:$F$304,2,0)</f>
        <v>挂科</v>
      </c>
      <c r="V276" s="107"/>
    </row>
    <row r="277" s="9" customFormat="1" ht="14.25" spans="1:22">
      <c r="A277" s="22" t="s">
        <v>727</v>
      </c>
      <c r="B277" s="29" t="s">
        <v>250</v>
      </c>
      <c r="C277" s="105">
        <v>201628020111</v>
      </c>
      <c r="D277" s="29" t="s">
        <v>728</v>
      </c>
      <c r="E277" s="29" t="s">
        <v>31</v>
      </c>
      <c r="F277" s="29" t="s">
        <v>35</v>
      </c>
      <c r="G277" s="31">
        <v>10</v>
      </c>
      <c r="H277" s="31">
        <v>0</v>
      </c>
      <c r="I277" s="31">
        <v>0</v>
      </c>
      <c r="J277" s="31">
        <f t="shared" si="18"/>
        <v>10</v>
      </c>
      <c r="K277" s="31">
        <v>42.88</v>
      </c>
      <c r="L277" s="31">
        <v>0</v>
      </c>
      <c r="M277" s="43">
        <f t="shared" si="19"/>
        <v>42.88</v>
      </c>
      <c r="N277" s="31">
        <v>5</v>
      </c>
      <c r="O277" s="31">
        <v>0</v>
      </c>
      <c r="P277" s="31">
        <v>0</v>
      </c>
      <c r="Q277" s="31">
        <f t="shared" si="16"/>
        <v>5</v>
      </c>
      <c r="R277" s="31">
        <f t="shared" si="17"/>
        <v>57.88</v>
      </c>
      <c r="S277" s="48" t="s">
        <v>727</v>
      </c>
      <c r="T277" s="20" t="e">
        <f>VLOOKUP(D277,[3]体侧合格!$C$2:$D$723,2,0)</f>
        <v>#N/A</v>
      </c>
      <c r="U277" s="20" t="e">
        <f>VLOOKUP(D277,[3]挂科!$E$2:$F$304,2,0)</f>
        <v>#N/A</v>
      </c>
      <c r="V277" s="107"/>
    </row>
    <row r="278" s="9" customFormat="1" ht="14.25" spans="1:22">
      <c r="A278" s="22" t="s">
        <v>729</v>
      </c>
      <c r="B278" s="29" t="s">
        <v>250</v>
      </c>
      <c r="C278" s="105">
        <v>201628020116</v>
      </c>
      <c r="D278" s="29" t="s">
        <v>730</v>
      </c>
      <c r="E278" s="29" t="s">
        <v>27</v>
      </c>
      <c r="F278" s="29" t="s">
        <v>35</v>
      </c>
      <c r="G278" s="31">
        <v>10</v>
      </c>
      <c r="H278" s="31">
        <v>0</v>
      </c>
      <c r="I278" s="31">
        <v>0</v>
      </c>
      <c r="J278" s="31">
        <f t="shared" si="18"/>
        <v>10</v>
      </c>
      <c r="K278" s="31">
        <v>41.54</v>
      </c>
      <c r="L278" s="31">
        <v>0</v>
      </c>
      <c r="M278" s="43">
        <f t="shared" si="19"/>
        <v>41.54</v>
      </c>
      <c r="N278" s="31">
        <v>5</v>
      </c>
      <c r="O278" s="31">
        <v>1.2</v>
      </c>
      <c r="P278" s="31">
        <v>0</v>
      </c>
      <c r="Q278" s="31">
        <f t="shared" si="16"/>
        <v>6.2</v>
      </c>
      <c r="R278" s="31">
        <f t="shared" si="17"/>
        <v>57.74</v>
      </c>
      <c r="S278" s="48" t="s">
        <v>729</v>
      </c>
      <c r="T278" s="20" t="e">
        <f>VLOOKUP(D278,[3]体侧合格!$C$2:$D$723,2,0)</f>
        <v>#N/A</v>
      </c>
      <c r="U278" s="20" t="e">
        <f>VLOOKUP(D278,[3]挂科!$E$2:$F$304,2,0)</f>
        <v>#N/A</v>
      </c>
      <c r="V278" s="107"/>
    </row>
    <row r="279" s="9" customFormat="1" ht="14.25" spans="1:22">
      <c r="A279" s="22" t="s">
        <v>731</v>
      </c>
      <c r="B279" s="29" t="s">
        <v>250</v>
      </c>
      <c r="C279" s="105">
        <v>201628020109</v>
      </c>
      <c r="D279" s="29" t="s">
        <v>732</v>
      </c>
      <c r="E279" s="29" t="s">
        <v>27</v>
      </c>
      <c r="F279" s="29" t="s">
        <v>35</v>
      </c>
      <c r="G279" s="31">
        <v>10</v>
      </c>
      <c r="H279" s="31">
        <v>0</v>
      </c>
      <c r="I279" s="31">
        <v>0</v>
      </c>
      <c r="J279" s="31">
        <f t="shared" si="18"/>
        <v>10</v>
      </c>
      <c r="K279" s="31">
        <v>42.59</v>
      </c>
      <c r="L279" s="31">
        <v>0</v>
      </c>
      <c r="M279" s="43">
        <f t="shared" si="19"/>
        <v>42.59</v>
      </c>
      <c r="N279" s="31">
        <v>5</v>
      </c>
      <c r="O279" s="31">
        <v>0</v>
      </c>
      <c r="P279" s="31">
        <v>0</v>
      </c>
      <c r="Q279" s="31">
        <f t="shared" si="16"/>
        <v>5</v>
      </c>
      <c r="R279" s="31">
        <f t="shared" si="17"/>
        <v>57.59</v>
      </c>
      <c r="S279" s="48" t="s">
        <v>731</v>
      </c>
      <c r="T279" s="20" t="e">
        <f>VLOOKUP(D279,[3]体侧合格!$C$2:$D$723,2,0)</f>
        <v>#N/A</v>
      </c>
      <c r="U279" s="20" t="e">
        <f>VLOOKUP(D279,[3]挂科!$E$2:$F$304,2,0)</f>
        <v>#N/A</v>
      </c>
      <c r="V279" s="107"/>
    </row>
    <row r="280" s="9" customFormat="1" ht="14.25" spans="1:22">
      <c r="A280" s="22" t="s">
        <v>733</v>
      </c>
      <c r="B280" s="29" t="s">
        <v>169</v>
      </c>
      <c r="C280" s="105">
        <v>201628020802</v>
      </c>
      <c r="D280" s="29" t="s">
        <v>734</v>
      </c>
      <c r="E280" s="29" t="s">
        <v>27</v>
      </c>
      <c r="F280" s="29" t="s">
        <v>35</v>
      </c>
      <c r="G280" s="31">
        <v>10</v>
      </c>
      <c r="H280" s="31">
        <v>0</v>
      </c>
      <c r="I280" s="31">
        <v>0</v>
      </c>
      <c r="J280" s="31">
        <f t="shared" si="18"/>
        <v>10</v>
      </c>
      <c r="K280" s="31">
        <v>42.59</v>
      </c>
      <c r="L280" s="31">
        <v>0</v>
      </c>
      <c r="M280" s="43">
        <f t="shared" si="19"/>
        <v>42.59</v>
      </c>
      <c r="N280" s="31">
        <v>5</v>
      </c>
      <c r="O280" s="31">
        <v>0</v>
      </c>
      <c r="P280" s="31">
        <v>0</v>
      </c>
      <c r="Q280" s="31">
        <f t="shared" si="16"/>
        <v>5</v>
      </c>
      <c r="R280" s="31">
        <f t="shared" si="17"/>
        <v>57.59</v>
      </c>
      <c r="S280" s="48" t="s">
        <v>733</v>
      </c>
      <c r="T280" s="20" t="e">
        <f>VLOOKUP(D280,[3]体侧合格!$C$2:$D$723,2,0)</f>
        <v>#N/A</v>
      </c>
      <c r="U280" s="20" t="e">
        <f>VLOOKUP(D280,[3]挂科!$E$2:$F$304,2,0)</f>
        <v>#N/A</v>
      </c>
      <c r="V280" s="107"/>
    </row>
    <row r="281" s="9" customFormat="1" ht="14.25" spans="1:22">
      <c r="A281" s="22" t="s">
        <v>735</v>
      </c>
      <c r="B281" s="109" t="s">
        <v>250</v>
      </c>
      <c r="C281" s="110">
        <v>201628020110</v>
      </c>
      <c r="D281" s="109" t="s">
        <v>736</v>
      </c>
      <c r="E281" s="109" t="s">
        <v>31</v>
      </c>
      <c r="F281" s="109" t="s">
        <v>35</v>
      </c>
      <c r="G281" s="111">
        <v>10</v>
      </c>
      <c r="H281" s="111">
        <v>0</v>
      </c>
      <c r="I281" s="111">
        <v>0</v>
      </c>
      <c r="J281" s="111">
        <f t="shared" si="18"/>
        <v>10</v>
      </c>
      <c r="K281" s="111">
        <v>41.27</v>
      </c>
      <c r="L281" s="111">
        <v>0</v>
      </c>
      <c r="M281" s="111">
        <f t="shared" si="19"/>
        <v>41.27</v>
      </c>
      <c r="N281" s="111">
        <v>5</v>
      </c>
      <c r="O281" s="111">
        <v>1.2</v>
      </c>
      <c r="P281" s="111">
        <v>0</v>
      </c>
      <c r="Q281" s="111">
        <f t="shared" si="16"/>
        <v>6.2</v>
      </c>
      <c r="R281" s="111">
        <f t="shared" si="17"/>
        <v>57.47</v>
      </c>
      <c r="S281" s="48" t="s">
        <v>735</v>
      </c>
      <c r="T281" s="20" t="e">
        <f>VLOOKUP(D281,[3]体侧合格!$C$2:$D$723,2,0)</f>
        <v>#N/A</v>
      </c>
      <c r="U281" s="20" t="str">
        <f>VLOOKUP(D281,[3]挂科!$E$2:$F$304,2,0)</f>
        <v>挂科</v>
      </c>
      <c r="V281" s="107"/>
    </row>
    <row r="282" s="9" customFormat="1" ht="14.25" spans="1:22">
      <c r="A282" s="22" t="s">
        <v>737</v>
      </c>
      <c r="B282" s="109" t="s">
        <v>172</v>
      </c>
      <c r="C282" s="110">
        <v>201628080201</v>
      </c>
      <c r="D282" s="109" t="s">
        <v>738</v>
      </c>
      <c r="E282" s="109" t="s">
        <v>27</v>
      </c>
      <c r="F282" s="109" t="s">
        <v>35</v>
      </c>
      <c r="G282" s="111">
        <v>10</v>
      </c>
      <c r="H282" s="111">
        <v>0</v>
      </c>
      <c r="I282" s="111">
        <v>0</v>
      </c>
      <c r="J282" s="111">
        <f t="shared" si="18"/>
        <v>10</v>
      </c>
      <c r="K282" s="111">
        <v>42.463768115942</v>
      </c>
      <c r="L282" s="111">
        <v>0</v>
      </c>
      <c r="M282" s="111">
        <f t="shared" si="19"/>
        <v>42.463768115942</v>
      </c>
      <c r="N282" s="111">
        <v>5</v>
      </c>
      <c r="O282" s="111">
        <v>0</v>
      </c>
      <c r="P282" s="111">
        <v>0</v>
      </c>
      <c r="Q282" s="111">
        <f t="shared" si="16"/>
        <v>5</v>
      </c>
      <c r="R282" s="111">
        <f t="shared" si="17"/>
        <v>57.463768115942</v>
      </c>
      <c r="S282" s="48" t="s">
        <v>737</v>
      </c>
      <c r="T282" s="20" t="e">
        <f>VLOOKUP(D282,[2]体侧合格!$C$2:$D$723,2,0)</f>
        <v>#N/A</v>
      </c>
      <c r="U282" s="20" t="str">
        <f>VLOOKUP(D282,[2]挂科!$E$2:$F$304,2,0)</f>
        <v>挂科</v>
      </c>
      <c r="V282" s="107"/>
    </row>
    <row r="283" s="9" customFormat="1" ht="14.25" spans="1:22">
      <c r="A283" s="22" t="s">
        <v>739</v>
      </c>
      <c r="B283" s="109" t="s">
        <v>250</v>
      </c>
      <c r="C283" s="110">
        <v>201628020124</v>
      </c>
      <c r="D283" s="109" t="s">
        <v>740</v>
      </c>
      <c r="E283" s="109" t="s">
        <v>27</v>
      </c>
      <c r="F283" s="109" t="s">
        <v>35</v>
      </c>
      <c r="G283" s="111">
        <v>10</v>
      </c>
      <c r="H283" s="111">
        <v>0</v>
      </c>
      <c r="I283" s="111">
        <v>0</v>
      </c>
      <c r="J283" s="111">
        <f t="shared" si="18"/>
        <v>10</v>
      </c>
      <c r="K283" s="111">
        <v>42.3</v>
      </c>
      <c r="L283" s="111">
        <v>0</v>
      </c>
      <c r="M283" s="111">
        <f t="shared" si="19"/>
        <v>42.3</v>
      </c>
      <c r="N283" s="111">
        <v>5</v>
      </c>
      <c r="O283" s="111">
        <v>0</v>
      </c>
      <c r="P283" s="111">
        <v>0</v>
      </c>
      <c r="Q283" s="111">
        <f t="shared" si="16"/>
        <v>5</v>
      </c>
      <c r="R283" s="111">
        <f t="shared" si="17"/>
        <v>57.3</v>
      </c>
      <c r="S283" s="48" t="s">
        <v>739</v>
      </c>
      <c r="T283" s="20" t="e">
        <f>VLOOKUP(D283,[3]体侧合格!$C$2:$D$723,2,0)</f>
        <v>#N/A</v>
      </c>
      <c r="U283" s="20" t="str">
        <f>VLOOKUP(D283,[3]挂科!$E$2:$F$304,2,0)</f>
        <v>挂科</v>
      </c>
      <c r="V283" s="107"/>
    </row>
    <row r="284" s="9" customFormat="1" ht="14.25" spans="1:22">
      <c r="A284" s="22" t="s">
        <v>741</v>
      </c>
      <c r="B284" s="109" t="s">
        <v>207</v>
      </c>
      <c r="C284" s="110">
        <v>201628020508</v>
      </c>
      <c r="D284" s="109" t="s">
        <v>742</v>
      </c>
      <c r="E284" s="109" t="s">
        <v>27</v>
      </c>
      <c r="F284" s="109" t="s">
        <v>35</v>
      </c>
      <c r="G284" s="111">
        <v>10</v>
      </c>
      <c r="H284" s="111">
        <v>0</v>
      </c>
      <c r="I284" s="111">
        <v>0</v>
      </c>
      <c r="J284" s="111">
        <f t="shared" si="18"/>
        <v>10</v>
      </c>
      <c r="K284" s="111">
        <v>42.3</v>
      </c>
      <c r="L284" s="111">
        <v>0</v>
      </c>
      <c r="M284" s="111">
        <f t="shared" si="19"/>
        <v>42.3</v>
      </c>
      <c r="N284" s="111">
        <v>5</v>
      </c>
      <c r="O284" s="111">
        <v>0</v>
      </c>
      <c r="P284" s="111">
        <v>0</v>
      </c>
      <c r="Q284" s="111">
        <f t="shared" si="16"/>
        <v>5</v>
      </c>
      <c r="R284" s="111">
        <f t="shared" si="17"/>
        <v>57.3</v>
      </c>
      <c r="S284" s="48" t="s">
        <v>741</v>
      </c>
      <c r="T284" s="20" t="e">
        <f>VLOOKUP(D284,[3]体侧合格!$C$2:$D$723,2,0)</f>
        <v>#N/A</v>
      </c>
      <c r="U284" s="20" t="str">
        <f>VLOOKUP(D284,[3]挂科!$E$2:$F$304,2,0)</f>
        <v>挂科</v>
      </c>
      <c r="V284" s="107"/>
    </row>
    <row r="285" s="9" customFormat="1" ht="14.25" spans="1:22">
      <c r="A285" s="22" t="s">
        <v>743</v>
      </c>
      <c r="B285" s="29" t="s">
        <v>159</v>
      </c>
      <c r="C285" s="105">
        <v>201628050130</v>
      </c>
      <c r="D285" s="29" t="s">
        <v>744</v>
      </c>
      <c r="E285" s="29" t="s">
        <v>27</v>
      </c>
      <c r="F285" s="29" t="s">
        <v>47</v>
      </c>
      <c r="G285" s="31">
        <v>10</v>
      </c>
      <c r="H285" s="31">
        <v>1</v>
      </c>
      <c r="I285" s="31">
        <v>0</v>
      </c>
      <c r="J285" s="31">
        <f t="shared" si="18"/>
        <v>11</v>
      </c>
      <c r="K285" s="31">
        <v>41.1818181818182</v>
      </c>
      <c r="L285" s="31">
        <v>0</v>
      </c>
      <c r="M285" s="43">
        <f t="shared" si="19"/>
        <v>41.1818181818182</v>
      </c>
      <c r="N285" s="31">
        <v>5</v>
      </c>
      <c r="O285" s="31">
        <v>0</v>
      </c>
      <c r="P285" s="31">
        <v>0</v>
      </c>
      <c r="Q285" s="31">
        <f t="shared" si="16"/>
        <v>5</v>
      </c>
      <c r="R285" s="31">
        <f t="shared" si="17"/>
        <v>57.1818181818182</v>
      </c>
      <c r="S285" s="48" t="s">
        <v>743</v>
      </c>
      <c r="T285" s="20" t="e">
        <f>VLOOKUP(D285,[2]体侧合格!$C$2:$D$723,2,0)</f>
        <v>#N/A</v>
      </c>
      <c r="U285" s="20" t="e">
        <f>VLOOKUP(D285,[2]挂科!$E$2:$F$304,2,0)</f>
        <v>#N/A</v>
      </c>
      <c r="V285" s="107"/>
    </row>
    <row r="286" s="9" customFormat="1" ht="14.25" spans="1:22">
      <c r="A286" s="22" t="s">
        <v>745</v>
      </c>
      <c r="B286" s="109" t="s">
        <v>169</v>
      </c>
      <c r="C286" s="110">
        <v>201628020801</v>
      </c>
      <c r="D286" s="109" t="s">
        <v>746</v>
      </c>
      <c r="E286" s="109" t="s">
        <v>27</v>
      </c>
      <c r="F286" s="109" t="s">
        <v>35</v>
      </c>
      <c r="G286" s="111">
        <v>10</v>
      </c>
      <c r="H286" s="111">
        <v>0</v>
      </c>
      <c r="I286" s="111">
        <v>0</v>
      </c>
      <c r="J286" s="111">
        <f t="shared" si="18"/>
        <v>10</v>
      </c>
      <c r="K286" s="111">
        <v>42.16</v>
      </c>
      <c r="L286" s="111">
        <v>0</v>
      </c>
      <c r="M286" s="111">
        <f t="shared" si="19"/>
        <v>42.16</v>
      </c>
      <c r="N286" s="111">
        <v>5</v>
      </c>
      <c r="O286" s="111">
        <v>0</v>
      </c>
      <c r="P286" s="111">
        <v>0</v>
      </c>
      <c r="Q286" s="111">
        <f t="shared" si="16"/>
        <v>5</v>
      </c>
      <c r="R286" s="111">
        <f t="shared" si="17"/>
        <v>57.16</v>
      </c>
      <c r="S286" s="48" t="s">
        <v>745</v>
      </c>
      <c r="T286" s="20" t="e">
        <f>VLOOKUP(D286,[3]体侧合格!$C$2:$D$723,2,0)</f>
        <v>#N/A</v>
      </c>
      <c r="U286" s="20" t="str">
        <f>VLOOKUP(D286,[3]挂科!$E$2:$F$304,2,0)</f>
        <v>挂科</v>
      </c>
      <c r="V286" s="107"/>
    </row>
    <row r="287" s="9" customFormat="1" ht="14.25" spans="1:22">
      <c r="A287" s="22" t="s">
        <v>747</v>
      </c>
      <c r="B287" s="109" t="s">
        <v>169</v>
      </c>
      <c r="C287" s="110">
        <v>201628020829</v>
      </c>
      <c r="D287" s="109" t="s">
        <v>748</v>
      </c>
      <c r="E287" s="109" t="s">
        <v>27</v>
      </c>
      <c r="F287" s="109" t="s">
        <v>35</v>
      </c>
      <c r="G287" s="111">
        <v>10</v>
      </c>
      <c r="H287" s="111">
        <v>0</v>
      </c>
      <c r="I287" s="111">
        <v>0</v>
      </c>
      <c r="J287" s="111">
        <f t="shared" si="18"/>
        <v>10</v>
      </c>
      <c r="K287" s="111">
        <v>41.87</v>
      </c>
      <c r="L287" s="111">
        <v>0</v>
      </c>
      <c r="M287" s="111">
        <f t="shared" si="19"/>
        <v>41.87</v>
      </c>
      <c r="N287" s="111">
        <v>5</v>
      </c>
      <c r="O287" s="111">
        <v>0</v>
      </c>
      <c r="P287" s="111">
        <v>0</v>
      </c>
      <c r="Q287" s="111">
        <f t="shared" si="16"/>
        <v>5</v>
      </c>
      <c r="R287" s="111">
        <f t="shared" si="17"/>
        <v>56.87</v>
      </c>
      <c r="S287" s="48" t="s">
        <v>747</v>
      </c>
      <c r="T287" s="20" t="e">
        <f>VLOOKUP(D287,[3]体侧合格!$C$2:$D$723,2,0)</f>
        <v>#N/A</v>
      </c>
      <c r="U287" s="20" t="str">
        <f>VLOOKUP(D287,[3]挂科!$E$2:$F$304,2,0)</f>
        <v>挂科</v>
      </c>
      <c r="V287" s="107"/>
    </row>
    <row r="288" s="9" customFormat="1" ht="14.25" spans="1:22">
      <c r="A288" s="22" t="s">
        <v>749</v>
      </c>
      <c r="B288" s="29" t="s">
        <v>196</v>
      </c>
      <c r="C288" s="105">
        <v>201628020226</v>
      </c>
      <c r="D288" s="29" t="s">
        <v>750</v>
      </c>
      <c r="E288" s="29" t="s">
        <v>27</v>
      </c>
      <c r="F288" s="29" t="s">
        <v>35</v>
      </c>
      <c r="G288" s="31">
        <v>10</v>
      </c>
      <c r="H288" s="31">
        <v>0</v>
      </c>
      <c r="I288" s="31">
        <v>0</v>
      </c>
      <c r="J288" s="31">
        <f t="shared" si="18"/>
        <v>10</v>
      </c>
      <c r="K288" s="31">
        <v>41.87</v>
      </c>
      <c r="L288" s="31">
        <v>0</v>
      </c>
      <c r="M288" s="43">
        <f t="shared" si="19"/>
        <v>41.87</v>
      </c>
      <c r="N288" s="31">
        <v>5</v>
      </c>
      <c r="O288" s="31">
        <v>0</v>
      </c>
      <c r="P288" s="31">
        <v>0</v>
      </c>
      <c r="Q288" s="31">
        <f t="shared" si="16"/>
        <v>5</v>
      </c>
      <c r="R288" s="31">
        <f t="shared" si="17"/>
        <v>56.87</v>
      </c>
      <c r="S288" s="48" t="s">
        <v>749</v>
      </c>
      <c r="T288" s="20" t="e">
        <f>VLOOKUP(D288,[3]体侧合格!$C$2:$D$723,2,0)</f>
        <v>#N/A</v>
      </c>
      <c r="U288" s="20" t="e">
        <f>VLOOKUP(D288,[3]挂科!$E$2:$F$304,2,0)</f>
        <v>#N/A</v>
      </c>
      <c r="V288" s="107"/>
    </row>
    <row r="289" s="9" customFormat="1" ht="14.25" spans="1:22">
      <c r="A289" s="22" t="s">
        <v>751</v>
      </c>
      <c r="B289" s="109" t="s">
        <v>162</v>
      </c>
      <c r="C289" s="110">
        <v>201628020314</v>
      </c>
      <c r="D289" s="109" t="s">
        <v>752</v>
      </c>
      <c r="E289" s="109" t="s">
        <v>27</v>
      </c>
      <c r="F289" s="109" t="s">
        <v>35</v>
      </c>
      <c r="G289" s="111">
        <v>10</v>
      </c>
      <c r="H289" s="111">
        <v>0</v>
      </c>
      <c r="I289" s="111">
        <v>0</v>
      </c>
      <c r="J289" s="111">
        <f t="shared" si="18"/>
        <v>10</v>
      </c>
      <c r="K289" s="111">
        <v>41.73</v>
      </c>
      <c r="L289" s="111">
        <v>0</v>
      </c>
      <c r="M289" s="111">
        <f t="shared" si="19"/>
        <v>41.73</v>
      </c>
      <c r="N289" s="111">
        <v>5</v>
      </c>
      <c r="O289" s="111">
        <v>0</v>
      </c>
      <c r="P289" s="111">
        <v>0</v>
      </c>
      <c r="Q289" s="111">
        <f t="shared" si="16"/>
        <v>5</v>
      </c>
      <c r="R289" s="111">
        <f t="shared" si="17"/>
        <v>56.73</v>
      </c>
      <c r="S289" s="48" t="s">
        <v>751</v>
      </c>
      <c r="T289" s="20" t="e">
        <f>VLOOKUP(D289,[4]体侧合格!$C$2:$D$723,2,0)</f>
        <v>#N/A</v>
      </c>
      <c r="U289" s="20" t="str">
        <f>VLOOKUP(D289,[4]挂科!$E$2:$F$304,2,0)</f>
        <v>挂科</v>
      </c>
      <c r="V289" s="107"/>
    </row>
    <row r="290" s="9" customFormat="1" ht="14.25" spans="1:22">
      <c r="A290" s="22" t="s">
        <v>753</v>
      </c>
      <c r="B290" s="29" t="s">
        <v>187</v>
      </c>
      <c r="C290" s="105">
        <v>201628020611</v>
      </c>
      <c r="D290" s="29" t="s">
        <v>754</v>
      </c>
      <c r="E290" s="29" t="s">
        <v>27</v>
      </c>
      <c r="F290" s="29" t="s">
        <v>35</v>
      </c>
      <c r="G290" s="31">
        <v>10</v>
      </c>
      <c r="H290" s="31">
        <v>0</v>
      </c>
      <c r="I290" s="31">
        <v>0</v>
      </c>
      <c r="J290" s="31">
        <f t="shared" si="18"/>
        <v>10</v>
      </c>
      <c r="K290" s="31">
        <v>41.56</v>
      </c>
      <c r="L290" s="31">
        <v>0</v>
      </c>
      <c r="M290" s="43">
        <f t="shared" si="19"/>
        <v>41.56</v>
      </c>
      <c r="N290" s="31">
        <v>5</v>
      </c>
      <c r="O290" s="31">
        <v>0</v>
      </c>
      <c r="P290" s="31">
        <v>0</v>
      </c>
      <c r="Q290" s="31">
        <f t="shared" si="16"/>
        <v>5</v>
      </c>
      <c r="R290" s="31">
        <f t="shared" si="17"/>
        <v>56.56</v>
      </c>
      <c r="S290" s="48" t="s">
        <v>753</v>
      </c>
      <c r="T290" s="20" t="e">
        <f>VLOOKUP(D290,[3]体侧合格!$C$2:$D$723,2,0)</f>
        <v>#N/A</v>
      </c>
      <c r="U290" s="20" t="e">
        <f>VLOOKUP(D290,[3]挂科!$E$2:$F$304,2,0)</f>
        <v>#N/A</v>
      </c>
      <c r="V290" s="107"/>
    </row>
    <row r="291" s="9" customFormat="1" ht="14.25" spans="1:22">
      <c r="A291" s="22" t="s">
        <v>755</v>
      </c>
      <c r="B291" s="109" t="s">
        <v>159</v>
      </c>
      <c r="C291" s="110">
        <v>201628050101</v>
      </c>
      <c r="D291" s="109" t="s">
        <v>756</v>
      </c>
      <c r="E291" s="109" t="s">
        <v>27</v>
      </c>
      <c r="F291" s="109" t="s">
        <v>84</v>
      </c>
      <c r="G291" s="111">
        <v>10</v>
      </c>
      <c r="H291" s="118">
        <v>2</v>
      </c>
      <c r="I291" s="111">
        <v>0</v>
      </c>
      <c r="J291" s="111">
        <f t="shared" si="18"/>
        <v>12</v>
      </c>
      <c r="K291" s="111">
        <v>38.3181818181818</v>
      </c>
      <c r="L291" s="111">
        <v>0</v>
      </c>
      <c r="M291" s="111">
        <f t="shared" si="19"/>
        <v>38.3181818181818</v>
      </c>
      <c r="N291" s="111">
        <v>5</v>
      </c>
      <c r="O291" s="111">
        <v>1.2</v>
      </c>
      <c r="P291" s="111">
        <v>0</v>
      </c>
      <c r="Q291" s="111">
        <f t="shared" si="16"/>
        <v>6.2</v>
      </c>
      <c r="R291" s="111">
        <f t="shared" si="17"/>
        <v>56.5181818181818</v>
      </c>
      <c r="S291" s="48" t="s">
        <v>755</v>
      </c>
      <c r="T291" s="20" t="e">
        <f>VLOOKUP(D291,[2]体侧合格!$C$2:$D$723,2,0)</f>
        <v>#N/A</v>
      </c>
      <c r="U291" s="20" t="str">
        <f>VLOOKUP(D291,[2]挂科!$E$2:$F$304,2,0)</f>
        <v>挂科</v>
      </c>
      <c r="V291" s="107"/>
    </row>
    <row r="292" s="9" customFormat="1" ht="14.25" spans="1:22">
      <c r="A292" s="22" t="s">
        <v>757</v>
      </c>
      <c r="B292" s="29" t="s">
        <v>182</v>
      </c>
      <c r="C292" s="105">
        <v>201628020722</v>
      </c>
      <c r="D292" s="29" t="s">
        <v>758</v>
      </c>
      <c r="E292" s="29" t="s">
        <v>27</v>
      </c>
      <c r="F292" s="29" t="s">
        <v>35</v>
      </c>
      <c r="G292" s="31">
        <v>10</v>
      </c>
      <c r="H292" s="31">
        <v>0</v>
      </c>
      <c r="I292" s="31">
        <v>0</v>
      </c>
      <c r="J292" s="31">
        <f t="shared" si="18"/>
        <v>10</v>
      </c>
      <c r="K292" s="31">
        <v>41.44</v>
      </c>
      <c r="L292" s="31">
        <v>0</v>
      </c>
      <c r="M292" s="43">
        <f t="shared" si="19"/>
        <v>41.44</v>
      </c>
      <c r="N292" s="31">
        <v>5</v>
      </c>
      <c r="O292" s="31">
        <v>0</v>
      </c>
      <c r="P292" s="31">
        <v>0</v>
      </c>
      <c r="Q292" s="31">
        <f t="shared" si="16"/>
        <v>5</v>
      </c>
      <c r="R292" s="31">
        <f t="shared" si="17"/>
        <v>56.44</v>
      </c>
      <c r="S292" s="48" t="s">
        <v>757</v>
      </c>
      <c r="T292" s="20" t="e">
        <f>VLOOKUP(D292,[3]体侧合格!$C$2:$D$723,2,0)</f>
        <v>#N/A</v>
      </c>
      <c r="U292" s="20" t="e">
        <f>VLOOKUP(D292,[3]挂科!$E$2:$F$304,2,0)</f>
        <v>#N/A</v>
      </c>
      <c r="V292" s="107"/>
    </row>
    <row r="293" s="9" customFormat="1" ht="14.25" spans="1:22">
      <c r="A293" s="22" t="s">
        <v>759</v>
      </c>
      <c r="B293" s="109" t="s">
        <v>196</v>
      </c>
      <c r="C293" s="110">
        <v>201628020230</v>
      </c>
      <c r="D293" s="109" t="s">
        <v>760</v>
      </c>
      <c r="E293" s="109" t="s">
        <v>27</v>
      </c>
      <c r="F293" s="109" t="s">
        <v>84</v>
      </c>
      <c r="G293" s="111">
        <v>10</v>
      </c>
      <c r="H293" s="111">
        <v>0</v>
      </c>
      <c r="I293" s="111">
        <v>0</v>
      </c>
      <c r="J293" s="111">
        <f t="shared" si="18"/>
        <v>10</v>
      </c>
      <c r="K293" s="111">
        <v>41.4</v>
      </c>
      <c r="L293" s="111">
        <v>0</v>
      </c>
      <c r="M293" s="111">
        <f t="shared" si="19"/>
        <v>41.4</v>
      </c>
      <c r="N293" s="111">
        <v>5</v>
      </c>
      <c r="O293" s="111">
        <v>0</v>
      </c>
      <c r="P293" s="111">
        <v>0</v>
      </c>
      <c r="Q293" s="111">
        <f t="shared" si="16"/>
        <v>5</v>
      </c>
      <c r="R293" s="111">
        <f t="shared" si="17"/>
        <v>56.4</v>
      </c>
      <c r="S293" s="48" t="s">
        <v>759</v>
      </c>
      <c r="T293" s="20" t="e">
        <f>VLOOKUP(D293,[3]体侧合格!$C$2:$D$723,2,0)</f>
        <v>#N/A</v>
      </c>
      <c r="U293" s="20" t="str">
        <f>VLOOKUP(D293,[3]挂科!$E$2:$F$304,2,0)</f>
        <v>挂科</v>
      </c>
      <c r="V293" s="107"/>
    </row>
    <row r="294" s="9" customFormat="1" ht="14.25" spans="1:22">
      <c r="A294" s="22" t="s">
        <v>761</v>
      </c>
      <c r="B294" s="109" t="s">
        <v>207</v>
      </c>
      <c r="C294" s="110">
        <v>201628020502</v>
      </c>
      <c r="D294" s="109" t="s">
        <v>762</v>
      </c>
      <c r="E294" s="109" t="s">
        <v>27</v>
      </c>
      <c r="F294" s="109" t="s">
        <v>35</v>
      </c>
      <c r="G294" s="111">
        <v>10</v>
      </c>
      <c r="H294" s="111">
        <v>0.6</v>
      </c>
      <c r="I294" s="111">
        <v>0</v>
      </c>
      <c r="J294" s="111">
        <f t="shared" si="18"/>
        <v>10.6</v>
      </c>
      <c r="K294" s="111">
        <v>39.56</v>
      </c>
      <c r="L294" s="111">
        <v>0</v>
      </c>
      <c r="M294" s="111">
        <f t="shared" si="19"/>
        <v>39.56</v>
      </c>
      <c r="N294" s="111">
        <v>5</v>
      </c>
      <c r="O294" s="111">
        <v>1.2</v>
      </c>
      <c r="P294" s="111">
        <v>0</v>
      </c>
      <c r="Q294" s="111">
        <f t="shared" si="16"/>
        <v>6.2</v>
      </c>
      <c r="R294" s="111">
        <f t="shared" si="17"/>
        <v>56.36</v>
      </c>
      <c r="S294" s="48" t="s">
        <v>761</v>
      </c>
      <c r="T294" s="20" t="e">
        <f>VLOOKUP(D294,[3]体侧合格!$C$2:$D$723,2,0)</f>
        <v>#N/A</v>
      </c>
      <c r="U294" s="20" t="str">
        <f>VLOOKUP(D294,[3]挂科!$E$2:$F$304,2,0)</f>
        <v>挂科</v>
      </c>
      <c r="V294" s="107"/>
    </row>
    <row r="295" s="9" customFormat="1" ht="14.25" spans="1:22">
      <c r="A295" s="22" t="s">
        <v>763</v>
      </c>
      <c r="B295" s="29" t="s">
        <v>169</v>
      </c>
      <c r="C295" s="105">
        <v>201628020821</v>
      </c>
      <c r="D295" s="29" t="s">
        <v>764</v>
      </c>
      <c r="E295" s="29" t="s">
        <v>27</v>
      </c>
      <c r="F295" s="29" t="s">
        <v>35</v>
      </c>
      <c r="G295" s="31">
        <v>10</v>
      </c>
      <c r="H295" s="31">
        <v>1.7</v>
      </c>
      <c r="I295" s="31">
        <v>0</v>
      </c>
      <c r="J295" s="31">
        <f t="shared" si="18"/>
        <v>11.7</v>
      </c>
      <c r="K295" s="31">
        <v>38.42</v>
      </c>
      <c r="L295" s="31">
        <v>0</v>
      </c>
      <c r="M295" s="43">
        <f t="shared" si="19"/>
        <v>38.42</v>
      </c>
      <c r="N295" s="31">
        <v>5</v>
      </c>
      <c r="O295" s="31">
        <v>1.2</v>
      </c>
      <c r="P295" s="31">
        <v>0</v>
      </c>
      <c r="Q295" s="31">
        <f t="shared" si="16"/>
        <v>6.2</v>
      </c>
      <c r="R295" s="31">
        <f t="shared" si="17"/>
        <v>56.32</v>
      </c>
      <c r="S295" s="48" t="s">
        <v>763</v>
      </c>
      <c r="T295" s="20" t="e">
        <f>VLOOKUP(D295,[3]体侧合格!$C$2:$D$723,2,0)</f>
        <v>#N/A</v>
      </c>
      <c r="U295" s="20" t="e">
        <f>VLOOKUP(D295,[3]挂科!$E$2:$F$304,2,0)</f>
        <v>#N/A</v>
      </c>
      <c r="V295" s="107"/>
    </row>
    <row r="296" s="9" customFormat="1" ht="14.25" spans="1:22">
      <c r="A296" s="22" t="s">
        <v>765</v>
      </c>
      <c r="B296" s="29" t="s">
        <v>172</v>
      </c>
      <c r="C296" s="105">
        <v>201628080212</v>
      </c>
      <c r="D296" s="29" t="s">
        <v>766</v>
      </c>
      <c r="E296" s="29" t="s">
        <v>27</v>
      </c>
      <c r="F296" s="29" t="s">
        <v>35</v>
      </c>
      <c r="G296" s="31">
        <v>10</v>
      </c>
      <c r="H296" s="31">
        <v>0</v>
      </c>
      <c r="I296" s="31">
        <v>0</v>
      </c>
      <c r="J296" s="31">
        <f t="shared" si="18"/>
        <v>10</v>
      </c>
      <c r="K296" s="31">
        <v>41.304347826087</v>
      </c>
      <c r="L296" s="31">
        <v>0</v>
      </c>
      <c r="M296" s="43">
        <f t="shared" si="19"/>
        <v>41.304347826087</v>
      </c>
      <c r="N296" s="31">
        <v>5</v>
      </c>
      <c r="O296" s="31">
        <v>0</v>
      </c>
      <c r="P296" s="31">
        <v>0</v>
      </c>
      <c r="Q296" s="31">
        <f t="shared" si="16"/>
        <v>5</v>
      </c>
      <c r="R296" s="31">
        <f t="shared" si="17"/>
        <v>56.304347826087</v>
      </c>
      <c r="S296" s="48" t="s">
        <v>765</v>
      </c>
      <c r="T296" s="20" t="e">
        <f>VLOOKUP(D296,[2]体侧合格!$C$2:$D$723,2,0)</f>
        <v>#N/A</v>
      </c>
      <c r="U296" s="20" t="e">
        <f>VLOOKUP(D296,[2]挂科!$E$2:$F$304,2,0)</f>
        <v>#N/A</v>
      </c>
      <c r="V296" s="107"/>
    </row>
    <row r="297" s="9" customFormat="1" ht="14.25" spans="1:22">
      <c r="A297" s="22" t="s">
        <v>767</v>
      </c>
      <c r="B297" s="109" t="s">
        <v>177</v>
      </c>
      <c r="C297" s="110">
        <v>201628020417</v>
      </c>
      <c r="D297" s="109" t="s">
        <v>768</v>
      </c>
      <c r="E297" s="109" t="s">
        <v>27</v>
      </c>
      <c r="F297" s="109" t="s">
        <v>84</v>
      </c>
      <c r="G297" s="111">
        <v>10</v>
      </c>
      <c r="H297" s="111">
        <v>0</v>
      </c>
      <c r="I297" s="111">
        <v>0</v>
      </c>
      <c r="J297" s="111">
        <f t="shared" si="18"/>
        <v>10</v>
      </c>
      <c r="K297" s="111">
        <v>41.25</v>
      </c>
      <c r="L297" s="111">
        <v>0</v>
      </c>
      <c r="M297" s="111">
        <f t="shared" si="19"/>
        <v>41.25</v>
      </c>
      <c r="N297" s="111">
        <v>5</v>
      </c>
      <c r="O297" s="111">
        <v>0</v>
      </c>
      <c r="P297" s="111">
        <v>0</v>
      </c>
      <c r="Q297" s="111">
        <f t="shared" si="16"/>
        <v>5</v>
      </c>
      <c r="R297" s="111">
        <f t="shared" si="17"/>
        <v>56.25</v>
      </c>
      <c r="S297" s="48" t="s">
        <v>767</v>
      </c>
      <c r="T297" s="20" t="e">
        <f>VLOOKUP(D297,[3]体侧合格!$C$2:$D$723,2,0)</f>
        <v>#N/A</v>
      </c>
      <c r="U297" s="20" t="str">
        <f>VLOOKUP(D297,[3]挂科!$E$2:$F$304,2,0)</f>
        <v>挂科</v>
      </c>
      <c r="V297" s="107"/>
    </row>
    <row r="298" s="9" customFormat="1" ht="14.25" spans="1:22">
      <c r="A298" s="22" t="s">
        <v>769</v>
      </c>
      <c r="B298" s="37" t="s">
        <v>187</v>
      </c>
      <c r="C298" s="108">
        <v>201628020607</v>
      </c>
      <c r="D298" s="37" t="s">
        <v>770</v>
      </c>
      <c r="E298" s="37" t="s">
        <v>27</v>
      </c>
      <c r="F298" s="37" t="s">
        <v>28</v>
      </c>
      <c r="G298" s="38">
        <v>10</v>
      </c>
      <c r="H298" s="38">
        <v>0</v>
      </c>
      <c r="I298" s="38">
        <v>0</v>
      </c>
      <c r="J298" s="38">
        <f t="shared" si="18"/>
        <v>10</v>
      </c>
      <c r="K298" s="38">
        <v>41.15</v>
      </c>
      <c r="L298" s="38">
        <v>0</v>
      </c>
      <c r="M298" s="46">
        <f t="shared" si="19"/>
        <v>41.15</v>
      </c>
      <c r="N298" s="38">
        <v>5</v>
      </c>
      <c r="O298" s="38">
        <v>0</v>
      </c>
      <c r="P298" s="38">
        <v>0</v>
      </c>
      <c r="Q298" s="38">
        <f t="shared" si="16"/>
        <v>5</v>
      </c>
      <c r="R298" s="38">
        <f t="shared" si="17"/>
        <v>56.15</v>
      </c>
      <c r="S298" s="48" t="s">
        <v>769</v>
      </c>
      <c r="T298" s="20">
        <f>VLOOKUP(D298,[3]体侧合格!$C$2:$D$723,2,0)</f>
        <v>1</v>
      </c>
      <c r="U298" s="20" t="str">
        <f>VLOOKUP(D298,[3]挂科!$E$2:$F$304,2,0)</f>
        <v>挂科</v>
      </c>
      <c r="V298" s="107"/>
    </row>
    <row r="299" s="9" customFormat="1" ht="14.25" spans="1:22">
      <c r="A299" s="22" t="s">
        <v>771</v>
      </c>
      <c r="B299" s="109" t="s">
        <v>177</v>
      </c>
      <c r="C299" s="110">
        <v>201628020411</v>
      </c>
      <c r="D299" s="109" t="s">
        <v>772</v>
      </c>
      <c r="E299" s="109" t="s">
        <v>27</v>
      </c>
      <c r="F299" s="109" t="s">
        <v>35</v>
      </c>
      <c r="G299" s="111">
        <v>10</v>
      </c>
      <c r="H299" s="111">
        <v>0</v>
      </c>
      <c r="I299" s="111">
        <v>0</v>
      </c>
      <c r="J299" s="111">
        <f t="shared" si="18"/>
        <v>10</v>
      </c>
      <c r="K299" s="111">
        <v>41</v>
      </c>
      <c r="L299" s="111">
        <v>0</v>
      </c>
      <c r="M299" s="111">
        <f t="shared" si="19"/>
        <v>41</v>
      </c>
      <c r="N299" s="111">
        <v>5</v>
      </c>
      <c r="O299" s="111">
        <v>0</v>
      </c>
      <c r="P299" s="111">
        <v>0</v>
      </c>
      <c r="Q299" s="111">
        <f t="shared" si="16"/>
        <v>5</v>
      </c>
      <c r="R299" s="111">
        <f t="shared" si="17"/>
        <v>56</v>
      </c>
      <c r="S299" s="48" t="s">
        <v>771</v>
      </c>
      <c r="T299" s="20" t="e">
        <f>VLOOKUP(D299,[3]体侧合格!$C$2:$D$723,2,0)</f>
        <v>#N/A</v>
      </c>
      <c r="U299" s="20" t="str">
        <f>VLOOKUP(D299,[3]挂科!$E$2:$F$304,2,0)</f>
        <v>挂科</v>
      </c>
      <c r="V299" s="107"/>
    </row>
    <row r="300" s="9" customFormat="1" ht="14.25" spans="1:22">
      <c r="A300" s="22" t="s">
        <v>773</v>
      </c>
      <c r="B300" s="29" t="s">
        <v>177</v>
      </c>
      <c r="C300" s="105">
        <v>201628020408</v>
      </c>
      <c r="D300" s="29" t="s">
        <v>774</v>
      </c>
      <c r="E300" s="29" t="s">
        <v>27</v>
      </c>
      <c r="F300" s="29" t="s">
        <v>35</v>
      </c>
      <c r="G300" s="31">
        <v>10</v>
      </c>
      <c r="H300" s="31">
        <v>0</v>
      </c>
      <c r="I300" s="31">
        <v>0</v>
      </c>
      <c r="J300" s="31">
        <f t="shared" si="18"/>
        <v>10</v>
      </c>
      <c r="K300" s="31">
        <v>41</v>
      </c>
      <c r="L300" s="31">
        <v>0</v>
      </c>
      <c r="M300" s="43">
        <f t="shared" si="19"/>
        <v>41</v>
      </c>
      <c r="N300" s="31">
        <v>5</v>
      </c>
      <c r="O300" s="31">
        <v>0</v>
      </c>
      <c r="P300" s="31">
        <v>0</v>
      </c>
      <c r="Q300" s="31">
        <f t="shared" si="16"/>
        <v>5</v>
      </c>
      <c r="R300" s="31">
        <f t="shared" si="17"/>
        <v>56</v>
      </c>
      <c r="S300" s="48" t="s">
        <v>773</v>
      </c>
      <c r="T300" s="20" t="e">
        <f>VLOOKUP(D300,[3]体侧合格!$C$2:$D$723,2,0)</f>
        <v>#N/A</v>
      </c>
      <c r="U300" s="20" t="e">
        <f>VLOOKUP(D300,[3]挂科!$E$2:$F$304,2,0)</f>
        <v>#N/A</v>
      </c>
      <c r="V300" s="107"/>
    </row>
    <row r="301" s="9" customFormat="1" ht="14.25" spans="1:22">
      <c r="A301" s="22" t="s">
        <v>775</v>
      </c>
      <c r="B301" s="21" t="s">
        <v>177</v>
      </c>
      <c r="C301" s="102">
        <v>201628020412</v>
      </c>
      <c r="D301" s="21" t="s">
        <v>776</v>
      </c>
      <c r="E301" s="21" t="s">
        <v>27</v>
      </c>
      <c r="F301" s="21" t="s">
        <v>35</v>
      </c>
      <c r="G301" s="57">
        <v>10</v>
      </c>
      <c r="H301" s="57">
        <v>0</v>
      </c>
      <c r="I301" s="57">
        <v>0</v>
      </c>
      <c r="J301" s="57">
        <f t="shared" si="18"/>
        <v>10</v>
      </c>
      <c r="K301" s="57">
        <v>40.86</v>
      </c>
      <c r="L301" s="57">
        <v>0</v>
      </c>
      <c r="M301" s="117">
        <f t="shared" si="19"/>
        <v>40.86</v>
      </c>
      <c r="N301" s="57">
        <v>5</v>
      </c>
      <c r="O301" s="57">
        <v>0</v>
      </c>
      <c r="P301" s="57">
        <v>0</v>
      </c>
      <c r="Q301" s="57">
        <f t="shared" si="16"/>
        <v>5</v>
      </c>
      <c r="R301" s="57">
        <f t="shared" si="17"/>
        <v>55.86</v>
      </c>
      <c r="S301" s="48" t="s">
        <v>775</v>
      </c>
      <c r="T301" s="20">
        <f>VLOOKUP(D301,[3]体侧合格!$C$2:$D$723,2,0)</f>
        <v>1</v>
      </c>
      <c r="U301" s="20" t="e">
        <f>VLOOKUP(D301,[3]挂科!$E$2:$F$304,2,0)</f>
        <v>#N/A</v>
      </c>
      <c r="V301" s="107"/>
    </row>
    <row r="302" s="9" customFormat="1" ht="14.25" spans="1:22">
      <c r="A302" s="22" t="s">
        <v>777</v>
      </c>
      <c r="B302" s="29" t="s">
        <v>250</v>
      </c>
      <c r="C302" s="105">
        <v>201528020414</v>
      </c>
      <c r="D302" s="29" t="s">
        <v>778</v>
      </c>
      <c r="E302" s="29" t="s">
        <v>27</v>
      </c>
      <c r="F302" s="29" t="s">
        <v>35</v>
      </c>
      <c r="G302" s="31">
        <v>10</v>
      </c>
      <c r="H302" s="31">
        <v>0</v>
      </c>
      <c r="I302" s="31">
        <v>0</v>
      </c>
      <c r="J302" s="31">
        <f t="shared" si="18"/>
        <v>10</v>
      </c>
      <c r="K302" s="31">
        <v>38.37</v>
      </c>
      <c r="L302" s="31">
        <v>1</v>
      </c>
      <c r="M302" s="43">
        <f t="shared" si="19"/>
        <v>39.37</v>
      </c>
      <c r="N302" s="31">
        <v>5</v>
      </c>
      <c r="O302" s="31">
        <v>1.4</v>
      </c>
      <c r="P302" s="31">
        <v>0</v>
      </c>
      <c r="Q302" s="31">
        <f t="shared" si="16"/>
        <v>6.4</v>
      </c>
      <c r="R302" s="31">
        <f t="shared" si="17"/>
        <v>55.77</v>
      </c>
      <c r="S302" s="48" t="s">
        <v>777</v>
      </c>
      <c r="T302" s="20" t="e">
        <f>VLOOKUP(D302,[3]体侧合格!$C$2:$D$723,2,0)</f>
        <v>#N/A</v>
      </c>
      <c r="U302" s="20" t="e">
        <f>VLOOKUP(D302,[3]挂科!$E$2:$F$304,2,0)</f>
        <v>#N/A</v>
      </c>
      <c r="V302" s="107"/>
    </row>
    <row r="303" s="9" customFormat="1" ht="14.25" spans="1:22">
      <c r="A303" s="22" t="s">
        <v>779</v>
      </c>
      <c r="B303" s="29" t="s">
        <v>187</v>
      </c>
      <c r="C303" s="105">
        <v>201628020608</v>
      </c>
      <c r="D303" s="29" t="s">
        <v>780</v>
      </c>
      <c r="E303" s="29" t="s">
        <v>27</v>
      </c>
      <c r="F303" s="29" t="s">
        <v>35</v>
      </c>
      <c r="G303" s="31">
        <v>10</v>
      </c>
      <c r="H303" s="31">
        <v>0</v>
      </c>
      <c r="I303" s="31">
        <v>0</v>
      </c>
      <c r="J303" s="31">
        <f t="shared" si="18"/>
        <v>10</v>
      </c>
      <c r="K303" s="31">
        <v>40.58</v>
      </c>
      <c r="L303" s="31">
        <v>0</v>
      </c>
      <c r="M303" s="43">
        <f t="shared" si="19"/>
        <v>40.58</v>
      </c>
      <c r="N303" s="31">
        <v>5</v>
      </c>
      <c r="O303" s="31">
        <v>0</v>
      </c>
      <c r="P303" s="31">
        <v>0</v>
      </c>
      <c r="Q303" s="31">
        <f t="shared" si="16"/>
        <v>5</v>
      </c>
      <c r="R303" s="31">
        <f t="shared" si="17"/>
        <v>55.58</v>
      </c>
      <c r="S303" s="48" t="s">
        <v>779</v>
      </c>
      <c r="T303" s="20" t="e">
        <f>VLOOKUP(D303,[3]体侧合格!$C$2:$D$723,2,0)</f>
        <v>#N/A</v>
      </c>
      <c r="U303" s="20" t="e">
        <f>VLOOKUP(D303,[3]挂科!$E$2:$F$304,2,0)</f>
        <v>#N/A</v>
      </c>
      <c r="V303" s="107"/>
    </row>
    <row r="304" s="9" customFormat="1" ht="14.25" spans="1:22">
      <c r="A304" s="22" t="s">
        <v>781</v>
      </c>
      <c r="B304" s="109" t="s">
        <v>162</v>
      </c>
      <c r="C304" s="109" t="s">
        <v>782</v>
      </c>
      <c r="D304" s="109" t="s">
        <v>783</v>
      </c>
      <c r="E304" s="109" t="s">
        <v>27</v>
      </c>
      <c r="F304" s="109" t="s">
        <v>35</v>
      </c>
      <c r="G304" s="111">
        <v>10</v>
      </c>
      <c r="H304" s="111">
        <v>0</v>
      </c>
      <c r="I304" s="111">
        <v>0</v>
      </c>
      <c r="J304" s="111">
        <f t="shared" si="18"/>
        <v>10</v>
      </c>
      <c r="K304" s="111">
        <v>40.431654676259</v>
      </c>
      <c r="L304" s="111">
        <v>0</v>
      </c>
      <c r="M304" s="111">
        <f t="shared" si="19"/>
        <v>40.431654676259</v>
      </c>
      <c r="N304" s="111">
        <v>5</v>
      </c>
      <c r="O304" s="111">
        <v>0</v>
      </c>
      <c r="P304" s="111">
        <v>0</v>
      </c>
      <c r="Q304" s="111">
        <f t="shared" si="16"/>
        <v>5</v>
      </c>
      <c r="R304" s="111">
        <f t="shared" si="17"/>
        <v>55.431654676259</v>
      </c>
      <c r="S304" s="48" t="s">
        <v>781</v>
      </c>
      <c r="T304" s="20">
        <f>VLOOKUP(D304,[4]体侧合格!$C$2:$D$723,2,0)</f>
        <v>1</v>
      </c>
      <c r="U304" s="20" t="str">
        <f>VLOOKUP(D304,[4]挂科!$E$2:$F$304,2,0)</f>
        <v>挂科</v>
      </c>
      <c r="V304" s="107"/>
    </row>
    <row r="305" s="9" customFormat="1" ht="14.25" spans="1:22">
      <c r="A305" s="22" t="s">
        <v>784</v>
      </c>
      <c r="B305" s="37" t="s">
        <v>177</v>
      </c>
      <c r="C305" s="108">
        <v>201628020427</v>
      </c>
      <c r="D305" s="37" t="s">
        <v>785</v>
      </c>
      <c r="E305" s="37" t="s">
        <v>27</v>
      </c>
      <c r="F305" s="37" t="s">
        <v>35</v>
      </c>
      <c r="G305" s="38">
        <v>10</v>
      </c>
      <c r="H305" s="38">
        <v>0</v>
      </c>
      <c r="I305" s="38">
        <v>0</v>
      </c>
      <c r="J305" s="38">
        <f t="shared" si="18"/>
        <v>10</v>
      </c>
      <c r="K305" s="38">
        <v>40.43</v>
      </c>
      <c r="L305" s="38">
        <v>0</v>
      </c>
      <c r="M305" s="46">
        <f t="shared" si="19"/>
        <v>40.43</v>
      </c>
      <c r="N305" s="38">
        <v>5</v>
      </c>
      <c r="O305" s="38">
        <v>0</v>
      </c>
      <c r="P305" s="38">
        <v>0</v>
      </c>
      <c r="Q305" s="38">
        <f t="shared" si="16"/>
        <v>5</v>
      </c>
      <c r="R305" s="38">
        <f t="shared" si="17"/>
        <v>55.43</v>
      </c>
      <c r="S305" s="48" t="s">
        <v>784</v>
      </c>
      <c r="T305" s="20">
        <f>VLOOKUP(D305,[3]体侧合格!$C$2:$D$723,2,0)</f>
        <v>1</v>
      </c>
      <c r="U305" s="20" t="str">
        <f>VLOOKUP(D305,[3]挂科!$E$2:$F$304,2,0)</f>
        <v>挂科</v>
      </c>
      <c r="V305" s="107"/>
    </row>
    <row r="306" s="9" customFormat="1" ht="14.25" spans="1:22">
      <c r="A306" s="22" t="s">
        <v>786</v>
      </c>
      <c r="B306" s="109" t="s">
        <v>162</v>
      </c>
      <c r="C306" s="109" t="s">
        <v>787</v>
      </c>
      <c r="D306" s="109" t="s">
        <v>788</v>
      </c>
      <c r="E306" s="109" t="s">
        <v>27</v>
      </c>
      <c r="F306" s="109" t="s">
        <v>84</v>
      </c>
      <c r="G306" s="111">
        <v>10</v>
      </c>
      <c r="H306" s="111">
        <v>0</v>
      </c>
      <c r="I306" s="111">
        <v>0</v>
      </c>
      <c r="J306" s="111">
        <f t="shared" si="18"/>
        <v>10</v>
      </c>
      <c r="K306" s="111">
        <v>40.2877697841727</v>
      </c>
      <c r="L306" s="111">
        <v>0</v>
      </c>
      <c r="M306" s="111">
        <f t="shared" si="19"/>
        <v>40.2877697841727</v>
      </c>
      <c r="N306" s="111">
        <v>5</v>
      </c>
      <c r="O306" s="111">
        <v>0</v>
      </c>
      <c r="P306" s="111">
        <v>0</v>
      </c>
      <c r="Q306" s="111">
        <f t="shared" si="16"/>
        <v>5</v>
      </c>
      <c r="R306" s="111">
        <f t="shared" si="17"/>
        <v>55.2877697841727</v>
      </c>
      <c r="S306" s="48" t="s">
        <v>786</v>
      </c>
      <c r="T306" s="20">
        <f>VLOOKUP(D306,[4]体侧合格!$C$2:$D$723,2,0)</f>
        <v>1</v>
      </c>
      <c r="U306" s="20" t="str">
        <f>VLOOKUP(D306,[4]挂科!$E$2:$F$304,2,0)</f>
        <v>挂科</v>
      </c>
      <c r="V306" s="107"/>
    </row>
    <row r="307" s="9" customFormat="1" ht="14.25" spans="1:22">
      <c r="A307" s="22" t="s">
        <v>789</v>
      </c>
      <c r="B307" s="109" t="s">
        <v>159</v>
      </c>
      <c r="C307" s="110">
        <v>201628050105</v>
      </c>
      <c r="D307" s="109" t="s">
        <v>790</v>
      </c>
      <c r="E307" s="109" t="s">
        <v>27</v>
      </c>
      <c r="F307" s="109" t="s">
        <v>35</v>
      </c>
      <c r="G307" s="111">
        <v>10</v>
      </c>
      <c r="H307" s="111">
        <v>2</v>
      </c>
      <c r="I307" s="111">
        <v>0</v>
      </c>
      <c r="J307" s="111">
        <f t="shared" si="18"/>
        <v>12</v>
      </c>
      <c r="K307" s="111">
        <v>36.8181818181818</v>
      </c>
      <c r="L307" s="111">
        <v>0</v>
      </c>
      <c r="M307" s="111">
        <f t="shared" si="19"/>
        <v>36.8181818181818</v>
      </c>
      <c r="N307" s="111">
        <v>5</v>
      </c>
      <c r="O307" s="111">
        <v>1.2</v>
      </c>
      <c r="P307" s="111">
        <v>0</v>
      </c>
      <c r="Q307" s="111">
        <f t="shared" si="16"/>
        <v>6.2</v>
      </c>
      <c r="R307" s="111">
        <f t="shared" si="17"/>
        <v>55.0181818181818</v>
      </c>
      <c r="S307" s="48" t="s">
        <v>789</v>
      </c>
      <c r="T307" s="20" t="e">
        <f>VLOOKUP(D307,[2]体侧合格!$C$2:$D$723,2,0)</f>
        <v>#N/A</v>
      </c>
      <c r="U307" s="20" t="str">
        <f>VLOOKUP(D307,[2]挂科!$E$2:$F$304,2,0)</f>
        <v>挂科</v>
      </c>
      <c r="V307" s="107"/>
    </row>
    <row r="308" s="9" customFormat="1" ht="14.25" spans="1:22">
      <c r="A308" s="22" t="s">
        <v>791</v>
      </c>
      <c r="B308" s="109" t="s">
        <v>177</v>
      </c>
      <c r="C308" s="110">
        <v>201628020404</v>
      </c>
      <c r="D308" s="109" t="s">
        <v>792</v>
      </c>
      <c r="E308" s="109" t="s">
        <v>27</v>
      </c>
      <c r="F308" s="109" t="s">
        <v>35</v>
      </c>
      <c r="G308" s="111">
        <v>10</v>
      </c>
      <c r="H308" s="111">
        <v>0</v>
      </c>
      <c r="I308" s="111">
        <v>0</v>
      </c>
      <c r="J308" s="111">
        <f t="shared" si="18"/>
        <v>10</v>
      </c>
      <c r="K308" s="111">
        <v>40</v>
      </c>
      <c r="L308" s="111">
        <v>0</v>
      </c>
      <c r="M308" s="111">
        <f t="shared" si="19"/>
        <v>40</v>
      </c>
      <c r="N308" s="111">
        <v>5</v>
      </c>
      <c r="O308" s="111">
        <v>0</v>
      </c>
      <c r="P308" s="111">
        <v>0</v>
      </c>
      <c r="Q308" s="111">
        <f t="shared" si="16"/>
        <v>5</v>
      </c>
      <c r="R308" s="111">
        <f t="shared" si="17"/>
        <v>55</v>
      </c>
      <c r="S308" s="48" t="s">
        <v>791</v>
      </c>
      <c r="T308" s="20" t="e">
        <f>VLOOKUP(D308,[3]体侧合格!$C$2:$D$723,2,0)</f>
        <v>#N/A</v>
      </c>
      <c r="U308" s="20" t="str">
        <f>VLOOKUP(D308,[3]挂科!$E$2:$F$304,2,0)</f>
        <v>挂科</v>
      </c>
      <c r="V308" s="107"/>
    </row>
    <row r="309" s="9" customFormat="1" ht="14.25" spans="1:22">
      <c r="A309" s="22" t="s">
        <v>793</v>
      </c>
      <c r="B309" s="37" t="s">
        <v>177</v>
      </c>
      <c r="C309" s="108">
        <v>201628020420</v>
      </c>
      <c r="D309" s="37" t="s">
        <v>794</v>
      </c>
      <c r="E309" s="37" t="s">
        <v>27</v>
      </c>
      <c r="F309" s="37" t="s">
        <v>35</v>
      </c>
      <c r="G309" s="38">
        <v>10</v>
      </c>
      <c r="H309" s="38">
        <v>0</v>
      </c>
      <c r="I309" s="38">
        <v>0</v>
      </c>
      <c r="J309" s="38">
        <f t="shared" si="18"/>
        <v>10</v>
      </c>
      <c r="K309" s="38">
        <v>39.95</v>
      </c>
      <c r="L309" s="38">
        <v>0</v>
      </c>
      <c r="M309" s="46">
        <f t="shared" si="19"/>
        <v>39.95</v>
      </c>
      <c r="N309" s="38">
        <v>5</v>
      </c>
      <c r="O309" s="38">
        <v>0</v>
      </c>
      <c r="P309" s="38">
        <v>0</v>
      </c>
      <c r="Q309" s="38">
        <f t="shared" si="16"/>
        <v>5</v>
      </c>
      <c r="R309" s="38">
        <f t="shared" si="17"/>
        <v>54.95</v>
      </c>
      <c r="S309" s="48" t="s">
        <v>793</v>
      </c>
      <c r="T309" s="20">
        <f>VLOOKUP(D309,[3]体侧合格!$C$2:$D$723,2,0)</f>
        <v>1</v>
      </c>
      <c r="U309" s="20" t="str">
        <f>VLOOKUP(D309,[3]挂科!$E$2:$F$304,2,0)</f>
        <v>挂科</v>
      </c>
      <c r="V309" s="107"/>
    </row>
    <row r="310" s="9" customFormat="1" ht="14.25" spans="1:22">
      <c r="A310" s="22" t="s">
        <v>795</v>
      </c>
      <c r="B310" s="109" t="s">
        <v>182</v>
      </c>
      <c r="C310" s="110">
        <v>201628020721</v>
      </c>
      <c r="D310" s="109" t="s">
        <v>796</v>
      </c>
      <c r="E310" s="109" t="s">
        <v>27</v>
      </c>
      <c r="F310" s="109" t="s">
        <v>35</v>
      </c>
      <c r="G310" s="111">
        <v>10</v>
      </c>
      <c r="H310" s="111">
        <v>0</v>
      </c>
      <c r="I310" s="111">
        <v>0</v>
      </c>
      <c r="J310" s="111">
        <f t="shared" si="18"/>
        <v>10</v>
      </c>
      <c r="K310" s="111">
        <v>39.71</v>
      </c>
      <c r="L310" s="111">
        <v>0</v>
      </c>
      <c r="M310" s="111">
        <f t="shared" si="19"/>
        <v>39.71</v>
      </c>
      <c r="N310" s="111">
        <v>5</v>
      </c>
      <c r="O310" s="111">
        <v>0</v>
      </c>
      <c r="P310" s="111">
        <v>0</v>
      </c>
      <c r="Q310" s="111">
        <f t="shared" si="16"/>
        <v>5</v>
      </c>
      <c r="R310" s="111">
        <f t="shared" si="17"/>
        <v>54.71</v>
      </c>
      <c r="S310" s="48" t="s">
        <v>795</v>
      </c>
      <c r="T310" s="20" t="e">
        <f>VLOOKUP(D310,[3]体侧合格!$C$2:$D$723,2,0)</f>
        <v>#N/A</v>
      </c>
      <c r="U310" s="20" t="str">
        <f>VLOOKUP(D310,[3]挂科!$E$2:$F$304,2,0)</f>
        <v>挂科</v>
      </c>
      <c r="V310" s="107"/>
    </row>
    <row r="311" s="9" customFormat="1" ht="14.25" spans="1:22">
      <c r="A311" s="22" t="s">
        <v>797</v>
      </c>
      <c r="B311" s="109" t="s">
        <v>215</v>
      </c>
      <c r="C311" s="110">
        <v>201628050222</v>
      </c>
      <c r="D311" s="109" t="s">
        <v>798</v>
      </c>
      <c r="E311" s="109" t="s">
        <v>27</v>
      </c>
      <c r="F311" s="109" t="s">
        <v>35</v>
      </c>
      <c r="G311" s="111">
        <v>10</v>
      </c>
      <c r="H311" s="111">
        <v>1.5</v>
      </c>
      <c r="I311" s="111">
        <v>0</v>
      </c>
      <c r="J311" s="111">
        <f t="shared" si="18"/>
        <v>11.5</v>
      </c>
      <c r="K311" s="111">
        <v>37.0909090909091</v>
      </c>
      <c r="L311" s="111">
        <v>1</v>
      </c>
      <c r="M311" s="111">
        <f t="shared" si="19"/>
        <v>38.0909090909091</v>
      </c>
      <c r="N311" s="111">
        <v>5</v>
      </c>
      <c r="O311" s="111">
        <v>0</v>
      </c>
      <c r="P311" s="111">
        <v>0</v>
      </c>
      <c r="Q311" s="111">
        <f t="shared" si="16"/>
        <v>5</v>
      </c>
      <c r="R311" s="111">
        <f t="shared" si="17"/>
        <v>54.5909090909091</v>
      </c>
      <c r="S311" s="48" t="s">
        <v>797</v>
      </c>
      <c r="T311" s="20" t="e">
        <f>VLOOKUP(D311,[2]体侧合格!$C$2:$D$723,2,0)</f>
        <v>#N/A</v>
      </c>
      <c r="U311" s="20" t="str">
        <f>VLOOKUP(D311,[2]挂科!$E$2:$F$304,2,0)</f>
        <v>挂科</v>
      </c>
      <c r="V311" s="107"/>
    </row>
    <row r="312" s="9" customFormat="1" ht="14.25" spans="1:22">
      <c r="A312" s="22" t="s">
        <v>799</v>
      </c>
      <c r="B312" s="109" t="s">
        <v>162</v>
      </c>
      <c r="C312" s="109" t="s">
        <v>800</v>
      </c>
      <c r="D312" s="109" t="s">
        <v>801</v>
      </c>
      <c r="E312" s="109" t="s">
        <v>27</v>
      </c>
      <c r="F312" s="109" t="s">
        <v>35</v>
      </c>
      <c r="G312" s="111">
        <v>10</v>
      </c>
      <c r="H312" s="111">
        <v>0</v>
      </c>
      <c r="I312" s="111">
        <v>0</v>
      </c>
      <c r="J312" s="111">
        <f t="shared" si="18"/>
        <v>10</v>
      </c>
      <c r="K312" s="111">
        <v>39.568345323741</v>
      </c>
      <c r="L312" s="111">
        <v>0</v>
      </c>
      <c r="M312" s="111">
        <f t="shared" si="19"/>
        <v>39.568345323741</v>
      </c>
      <c r="N312" s="111">
        <v>5</v>
      </c>
      <c r="O312" s="111">
        <v>0</v>
      </c>
      <c r="P312" s="111">
        <v>0</v>
      </c>
      <c r="Q312" s="111">
        <f t="shared" si="16"/>
        <v>5</v>
      </c>
      <c r="R312" s="111">
        <f t="shared" si="17"/>
        <v>54.568345323741</v>
      </c>
      <c r="S312" s="48" t="s">
        <v>799</v>
      </c>
      <c r="T312" s="20" t="e">
        <f>VLOOKUP(D312,[4]体侧合格!$C$2:$D$723,2,0)</f>
        <v>#N/A</v>
      </c>
      <c r="U312" s="20" t="str">
        <f>VLOOKUP(D312,[4]挂科!$E$2:$F$304,2,0)</f>
        <v>挂科</v>
      </c>
      <c r="V312" s="107"/>
    </row>
    <row r="313" s="9" customFormat="1" ht="14.25" spans="1:22">
      <c r="A313" s="22" t="s">
        <v>802</v>
      </c>
      <c r="B313" s="37" t="s">
        <v>182</v>
      </c>
      <c r="C313" s="108">
        <v>201628020724</v>
      </c>
      <c r="D313" s="37" t="s">
        <v>803</v>
      </c>
      <c r="E313" s="37" t="s">
        <v>27</v>
      </c>
      <c r="F313" s="37" t="s">
        <v>35</v>
      </c>
      <c r="G313" s="38">
        <v>10</v>
      </c>
      <c r="H313" s="38">
        <v>0</v>
      </c>
      <c r="I313" s="38">
        <v>0</v>
      </c>
      <c r="J313" s="38">
        <f t="shared" si="18"/>
        <v>10</v>
      </c>
      <c r="K313" s="38">
        <v>39.56</v>
      </c>
      <c r="L313" s="38">
        <v>0</v>
      </c>
      <c r="M313" s="46">
        <f t="shared" si="19"/>
        <v>39.56</v>
      </c>
      <c r="N313" s="38">
        <v>5</v>
      </c>
      <c r="O313" s="38">
        <v>0</v>
      </c>
      <c r="P313" s="38">
        <v>0</v>
      </c>
      <c r="Q313" s="38">
        <f t="shared" ref="Q313:Q376" si="20">N313+O313-P313</f>
        <v>5</v>
      </c>
      <c r="R313" s="38">
        <f t="shared" ref="R313:R376" si="21">J313+M313+Q313</f>
        <v>54.56</v>
      </c>
      <c r="S313" s="48" t="s">
        <v>802</v>
      </c>
      <c r="T313" s="20">
        <f>VLOOKUP(D313,[3]体侧合格!$C$2:$D$723,2,0)</f>
        <v>1</v>
      </c>
      <c r="U313" s="20" t="str">
        <f>VLOOKUP(D313,[3]挂科!$E$2:$F$304,2,0)</f>
        <v>挂科</v>
      </c>
      <c r="V313" s="107"/>
    </row>
    <row r="314" s="9" customFormat="1" ht="14.25" spans="1:22">
      <c r="A314" s="22" t="s">
        <v>804</v>
      </c>
      <c r="B314" s="37" t="s">
        <v>169</v>
      </c>
      <c r="C314" s="108">
        <v>201628020809</v>
      </c>
      <c r="D314" s="37" t="s">
        <v>805</v>
      </c>
      <c r="E314" s="37" t="s">
        <v>27</v>
      </c>
      <c r="F314" s="37" t="s">
        <v>35</v>
      </c>
      <c r="G314" s="38">
        <v>10</v>
      </c>
      <c r="H314" s="38">
        <v>0</v>
      </c>
      <c r="I314" s="38">
        <v>0</v>
      </c>
      <c r="J314" s="38">
        <f t="shared" si="18"/>
        <v>10</v>
      </c>
      <c r="K314" s="38">
        <v>39.28</v>
      </c>
      <c r="L314" s="38">
        <v>0</v>
      </c>
      <c r="M314" s="46">
        <f t="shared" si="19"/>
        <v>39.28</v>
      </c>
      <c r="N314" s="38">
        <v>5</v>
      </c>
      <c r="O314" s="38">
        <v>0</v>
      </c>
      <c r="P314" s="38">
        <v>0</v>
      </c>
      <c r="Q314" s="38">
        <f t="shared" si="20"/>
        <v>5</v>
      </c>
      <c r="R314" s="38">
        <f t="shared" si="21"/>
        <v>54.28</v>
      </c>
      <c r="S314" s="48" t="s">
        <v>804</v>
      </c>
      <c r="T314" s="20">
        <f>VLOOKUP(D314,[3]体侧合格!$C$2:$D$723,2,0)</f>
        <v>1</v>
      </c>
      <c r="U314" s="20" t="str">
        <f>VLOOKUP(D314,[3]挂科!$E$2:$F$304,2,0)</f>
        <v>挂科</v>
      </c>
      <c r="V314" s="107"/>
    </row>
    <row r="315" s="9" customFormat="1" ht="14.25" spans="1:22">
      <c r="A315" s="22" t="s">
        <v>806</v>
      </c>
      <c r="B315" s="37" t="s">
        <v>169</v>
      </c>
      <c r="C315" s="108">
        <v>201628020827</v>
      </c>
      <c r="D315" s="37" t="s">
        <v>807</v>
      </c>
      <c r="E315" s="37" t="s">
        <v>31</v>
      </c>
      <c r="F315" s="37" t="s">
        <v>35</v>
      </c>
      <c r="G315" s="38">
        <v>10</v>
      </c>
      <c r="H315" s="38">
        <v>0</v>
      </c>
      <c r="I315" s="38">
        <v>0</v>
      </c>
      <c r="J315" s="38">
        <f t="shared" si="18"/>
        <v>10</v>
      </c>
      <c r="K315" s="38">
        <v>39.14</v>
      </c>
      <c r="L315" s="38">
        <v>0</v>
      </c>
      <c r="M315" s="46">
        <f t="shared" si="19"/>
        <v>39.14</v>
      </c>
      <c r="N315" s="38">
        <v>5</v>
      </c>
      <c r="O315" s="38">
        <v>0</v>
      </c>
      <c r="P315" s="38">
        <v>0</v>
      </c>
      <c r="Q315" s="38">
        <f t="shared" si="20"/>
        <v>5</v>
      </c>
      <c r="R315" s="38">
        <f t="shared" si="21"/>
        <v>54.14</v>
      </c>
      <c r="S315" s="48" t="s">
        <v>806</v>
      </c>
      <c r="T315" s="20">
        <f>VLOOKUP(D315,[3]体侧合格!$C$2:$D$723,2,0)</f>
        <v>1</v>
      </c>
      <c r="U315" s="20" t="str">
        <f>VLOOKUP(D315,[3]挂科!$E$2:$F$304,2,0)</f>
        <v>挂科</v>
      </c>
      <c r="V315" s="107"/>
    </row>
    <row r="316" s="9" customFormat="1" ht="14.25" spans="1:22">
      <c r="A316" s="22" t="s">
        <v>808</v>
      </c>
      <c r="B316" s="29" t="s">
        <v>162</v>
      </c>
      <c r="C316" s="105">
        <v>201628020319</v>
      </c>
      <c r="D316" s="29" t="s">
        <v>809</v>
      </c>
      <c r="E316" s="29" t="s">
        <v>27</v>
      </c>
      <c r="F316" s="29" t="s">
        <v>35</v>
      </c>
      <c r="G316" s="31">
        <v>10</v>
      </c>
      <c r="H316" s="31">
        <v>0</v>
      </c>
      <c r="I316" s="31">
        <v>0</v>
      </c>
      <c r="J316" s="31">
        <f t="shared" si="18"/>
        <v>10</v>
      </c>
      <c r="K316" s="31">
        <v>38.705035971223</v>
      </c>
      <c r="L316" s="31">
        <v>0</v>
      </c>
      <c r="M316" s="43">
        <f t="shared" si="19"/>
        <v>38.705035971223</v>
      </c>
      <c r="N316" s="31">
        <v>5</v>
      </c>
      <c r="O316" s="31">
        <v>0</v>
      </c>
      <c r="P316" s="31">
        <v>0</v>
      </c>
      <c r="Q316" s="31">
        <f t="shared" si="20"/>
        <v>5</v>
      </c>
      <c r="R316" s="31">
        <f t="shared" si="21"/>
        <v>53.705035971223</v>
      </c>
      <c r="S316" s="48" t="s">
        <v>808</v>
      </c>
      <c r="T316" s="20" t="e">
        <f>VLOOKUP(D316,[4]体侧合格!$C$2:$D$723,2,0)</f>
        <v>#N/A</v>
      </c>
      <c r="U316" s="20" t="e">
        <f>VLOOKUP(D316,[4]挂科!$E$2:$F$304,2,0)</f>
        <v>#N/A</v>
      </c>
      <c r="V316" s="107"/>
    </row>
    <row r="317" s="9" customFormat="1" ht="14.25" spans="1:22">
      <c r="A317" s="22" t="s">
        <v>810</v>
      </c>
      <c r="B317" s="109" t="s">
        <v>210</v>
      </c>
      <c r="C317" s="110">
        <v>201628050308</v>
      </c>
      <c r="D317" s="109" t="s">
        <v>811</v>
      </c>
      <c r="E317" s="109" t="s">
        <v>27</v>
      </c>
      <c r="F317" s="109" t="s">
        <v>35</v>
      </c>
      <c r="G317" s="111">
        <v>10</v>
      </c>
      <c r="H317" s="111">
        <v>0</v>
      </c>
      <c r="I317" s="111">
        <v>0</v>
      </c>
      <c r="J317" s="111">
        <f t="shared" si="18"/>
        <v>10</v>
      </c>
      <c r="K317" s="111">
        <v>36.8181818181818</v>
      </c>
      <c r="L317" s="111">
        <v>0</v>
      </c>
      <c r="M317" s="111">
        <f t="shared" si="19"/>
        <v>36.8181818181818</v>
      </c>
      <c r="N317" s="111">
        <v>5</v>
      </c>
      <c r="O317" s="111">
        <v>1.2</v>
      </c>
      <c r="P317" s="111">
        <v>0</v>
      </c>
      <c r="Q317" s="111">
        <f t="shared" si="20"/>
        <v>6.2</v>
      </c>
      <c r="R317" s="111">
        <f t="shared" si="21"/>
        <v>53.0181818181818</v>
      </c>
      <c r="S317" s="48" t="s">
        <v>810</v>
      </c>
      <c r="T317" s="20" t="e">
        <f>VLOOKUP(D317,[2]体侧合格!$C$2:$D$723,2,0)</f>
        <v>#N/A</v>
      </c>
      <c r="U317" s="20" t="str">
        <f>VLOOKUP(D317,[2]挂科!$E$2:$F$304,2,0)</f>
        <v>挂科</v>
      </c>
      <c r="V317" s="107"/>
    </row>
    <row r="318" s="9" customFormat="1" ht="14.25" spans="1:22">
      <c r="A318" s="22" t="s">
        <v>812</v>
      </c>
      <c r="B318" s="109" t="s">
        <v>250</v>
      </c>
      <c r="C318" s="110">
        <v>201628020120</v>
      </c>
      <c r="D318" s="109" t="s">
        <v>813</v>
      </c>
      <c r="E318" s="109" t="s">
        <v>27</v>
      </c>
      <c r="F318" s="109" t="s">
        <v>35</v>
      </c>
      <c r="G318" s="111">
        <v>10</v>
      </c>
      <c r="H318" s="111">
        <v>0</v>
      </c>
      <c r="I318" s="111">
        <v>0</v>
      </c>
      <c r="J318" s="111">
        <f t="shared" si="18"/>
        <v>10</v>
      </c>
      <c r="K318" s="111">
        <v>38.01</v>
      </c>
      <c r="L318" s="111">
        <v>0</v>
      </c>
      <c r="M318" s="111">
        <f t="shared" si="19"/>
        <v>38.01</v>
      </c>
      <c r="N318" s="111">
        <v>5</v>
      </c>
      <c r="O318" s="111">
        <v>0</v>
      </c>
      <c r="P318" s="111">
        <v>0</v>
      </c>
      <c r="Q318" s="111">
        <f t="shared" si="20"/>
        <v>5</v>
      </c>
      <c r="R318" s="111">
        <f t="shared" si="21"/>
        <v>53.01</v>
      </c>
      <c r="S318" s="48" t="s">
        <v>812</v>
      </c>
      <c r="T318" s="20" t="e">
        <f>VLOOKUP(D318,[3]体侧合格!$C$2:$D$723,2,0)</f>
        <v>#N/A</v>
      </c>
      <c r="U318" s="20" t="str">
        <f>VLOOKUP(D318,[3]挂科!$E$2:$F$304,2,0)</f>
        <v>挂科</v>
      </c>
      <c r="V318" s="107"/>
    </row>
    <row r="319" s="9" customFormat="1" ht="14.25" spans="1:22">
      <c r="A319" s="22" t="s">
        <v>814</v>
      </c>
      <c r="B319" s="109" t="s">
        <v>187</v>
      </c>
      <c r="C319" s="110">
        <v>201628020622</v>
      </c>
      <c r="D319" s="109" t="s">
        <v>815</v>
      </c>
      <c r="E319" s="109" t="s">
        <v>27</v>
      </c>
      <c r="F319" s="109" t="s">
        <v>35</v>
      </c>
      <c r="G319" s="111">
        <v>10</v>
      </c>
      <c r="H319" s="111">
        <v>0</v>
      </c>
      <c r="I319" s="111">
        <v>0</v>
      </c>
      <c r="J319" s="111">
        <f t="shared" si="18"/>
        <v>10</v>
      </c>
      <c r="K319" s="111">
        <v>37.84</v>
      </c>
      <c r="L319" s="111">
        <v>0</v>
      </c>
      <c r="M319" s="111">
        <f t="shared" si="19"/>
        <v>37.84</v>
      </c>
      <c r="N319" s="111">
        <v>5</v>
      </c>
      <c r="O319" s="111">
        <v>0</v>
      </c>
      <c r="P319" s="111">
        <v>0</v>
      </c>
      <c r="Q319" s="111">
        <f t="shared" si="20"/>
        <v>5</v>
      </c>
      <c r="R319" s="111">
        <f t="shared" si="21"/>
        <v>52.84</v>
      </c>
      <c r="S319" s="48" t="s">
        <v>814</v>
      </c>
      <c r="T319" s="20" t="e">
        <f>VLOOKUP(D319,[3]体侧合格!$C$2:$D$723,2,0)</f>
        <v>#N/A</v>
      </c>
      <c r="U319" s="20" t="str">
        <f>VLOOKUP(D319,[3]挂科!$E$2:$F$304,2,0)</f>
        <v>挂科</v>
      </c>
      <c r="V319" s="107"/>
    </row>
    <row r="320" s="9" customFormat="1" ht="14.25" spans="1:22">
      <c r="A320" s="22" t="s">
        <v>816</v>
      </c>
      <c r="B320" s="109" t="s">
        <v>172</v>
      </c>
      <c r="C320" s="110">
        <v>201628080218</v>
      </c>
      <c r="D320" s="109" t="s">
        <v>817</v>
      </c>
      <c r="E320" s="109" t="s">
        <v>27</v>
      </c>
      <c r="F320" s="109" t="s">
        <v>35</v>
      </c>
      <c r="G320" s="111">
        <v>10</v>
      </c>
      <c r="H320" s="111">
        <v>0</v>
      </c>
      <c r="I320" s="111">
        <v>0</v>
      </c>
      <c r="J320" s="111">
        <f t="shared" si="18"/>
        <v>10</v>
      </c>
      <c r="K320" s="111">
        <v>37.8260869565217</v>
      </c>
      <c r="L320" s="111">
        <v>0</v>
      </c>
      <c r="M320" s="111">
        <f t="shared" si="19"/>
        <v>37.8260869565217</v>
      </c>
      <c r="N320" s="111">
        <v>5</v>
      </c>
      <c r="O320" s="111">
        <v>0</v>
      </c>
      <c r="P320" s="111">
        <v>0</v>
      </c>
      <c r="Q320" s="111">
        <f t="shared" si="20"/>
        <v>5</v>
      </c>
      <c r="R320" s="111">
        <f t="shared" si="21"/>
        <v>52.8260869565217</v>
      </c>
      <c r="S320" s="48" t="s">
        <v>816</v>
      </c>
      <c r="T320" s="20" t="e">
        <f>VLOOKUP(D320,[2]体侧合格!$C$2:$D$723,2,0)</f>
        <v>#N/A</v>
      </c>
      <c r="U320" s="20" t="str">
        <f>VLOOKUP(D320,[2]挂科!$E$2:$F$304,2,0)</f>
        <v>挂科</v>
      </c>
      <c r="V320" s="107"/>
    </row>
    <row r="321" s="9" customFormat="1" ht="14.25" spans="1:22">
      <c r="A321" s="22" t="s">
        <v>818</v>
      </c>
      <c r="B321" s="37" t="s">
        <v>182</v>
      </c>
      <c r="C321" s="108">
        <v>201628020729</v>
      </c>
      <c r="D321" s="37" t="s">
        <v>819</v>
      </c>
      <c r="E321" s="37" t="s">
        <v>27</v>
      </c>
      <c r="F321" s="37" t="s">
        <v>35</v>
      </c>
      <c r="G321" s="38">
        <v>10</v>
      </c>
      <c r="H321" s="38">
        <v>0</v>
      </c>
      <c r="I321" s="38">
        <v>0</v>
      </c>
      <c r="J321" s="38">
        <f t="shared" si="18"/>
        <v>10</v>
      </c>
      <c r="K321" s="38">
        <v>37.73</v>
      </c>
      <c r="L321" s="38">
        <v>0</v>
      </c>
      <c r="M321" s="46">
        <f t="shared" si="19"/>
        <v>37.73</v>
      </c>
      <c r="N321" s="38">
        <v>5</v>
      </c>
      <c r="O321" s="38">
        <v>0</v>
      </c>
      <c r="P321" s="38">
        <v>0</v>
      </c>
      <c r="Q321" s="38">
        <f t="shared" si="20"/>
        <v>5</v>
      </c>
      <c r="R321" s="38">
        <f t="shared" si="21"/>
        <v>52.73</v>
      </c>
      <c r="S321" s="48" t="s">
        <v>818</v>
      </c>
      <c r="T321" s="20">
        <f>VLOOKUP(D321,[3]体侧合格!$C$2:$D$723,2,0)</f>
        <v>1</v>
      </c>
      <c r="U321" s="20" t="str">
        <f>VLOOKUP(D321,[3]挂科!$E$2:$F$304,2,0)</f>
        <v>挂科</v>
      </c>
      <c r="V321" s="107"/>
    </row>
    <row r="322" s="9" customFormat="1" ht="14.25" spans="1:22">
      <c r="A322" s="22" t="s">
        <v>820</v>
      </c>
      <c r="B322" s="37" t="s">
        <v>169</v>
      </c>
      <c r="C322" s="108">
        <v>201628020810</v>
      </c>
      <c r="D322" s="37" t="s">
        <v>821</v>
      </c>
      <c r="E322" s="37" t="s">
        <v>27</v>
      </c>
      <c r="F322" s="37" t="s">
        <v>35</v>
      </c>
      <c r="G322" s="38">
        <v>10</v>
      </c>
      <c r="H322" s="38">
        <v>0</v>
      </c>
      <c r="I322" s="38">
        <v>0</v>
      </c>
      <c r="J322" s="38">
        <f t="shared" si="18"/>
        <v>10</v>
      </c>
      <c r="K322" s="38">
        <v>37.48</v>
      </c>
      <c r="L322" s="38">
        <v>0</v>
      </c>
      <c r="M322" s="46">
        <f t="shared" si="19"/>
        <v>37.48</v>
      </c>
      <c r="N322" s="38">
        <v>5</v>
      </c>
      <c r="O322" s="38">
        <v>0</v>
      </c>
      <c r="P322" s="38">
        <v>0</v>
      </c>
      <c r="Q322" s="38">
        <f t="shared" si="20"/>
        <v>5</v>
      </c>
      <c r="R322" s="38">
        <f t="shared" si="21"/>
        <v>52.48</v>
      </c>
      <c r="S322" s="48" t="s">
        <v>820</v>
      </c>
      <c r="T322" s="20">
        <f>VLOOKUP(D322,[3]体侧合格!$C$2:$D$723,2,0)</f>
        <v>1</v>
      </c>
      <c r="U322" s="20" t="str">
        <f>VLOOKUP(D322,[3]挂科!$E$2:$F$304,2,0)</f>
        <v>挂科</v>
      </c>
      <c r="V322" s="107"/>
    </row>
    <row r="323" s="9" customFormat="1" ht="14.25" spans="1:22">
      <c r="A323" s="22" t="s">
        <v>822</v>
      </c>
      <c r="B323" s="109" t="s">
        <v>187</v>
      </c>
      <c r="C323" s="110">
        <v>201628020605</v>
      </c>
      <c r="D323" s="109" t="s">
        <v>823</v>
      </c>
      <c r="E323" s="109" t="s">
        <v>27</v>
      </c>
      <c r="F323" s="109" t="s">
        <v>35</v>
      </c>
      <c r="G323" s="111">
        <v>10</v>
      </c>
      <c r="H323" s="111">
        <v>0</v>
      </c>
      <c r="I323" s="111">
        <v>0</v>
      </c>
      <c r="J323" s="111">
        <f t="shared" si="18"/>
        <v>10</v>
      </c>
      <c r="K323" s="111">
        <v>37.21</v>
      </c>
      <c r="L323" s="111">
        <v>0</v>
      </c>
      <c r="M323" s="111">
        <f t="shared" si="19"/>
        <v>37.21</v>
      </c>
      <c r="N323" s="111">
        <v>5</v>
      </c>
      <c r="O323" s="111">
        <v>0</v>
      </c>
      <c r="P323" s="111">
        <v>0</v>
      </c>
      <c r="Q323" s="111">
        <f t="shared" si="20"/>
        <v>5</v>
      </c>
      <c r="R323" s="111">
        <f t="shared" si="21"/>
        <v>52.21</v>
      </c>
      <c r="S323" s="48" t="s">
        <v>822</v>
      </c>
      <c r="T323" s="20" t="e">
        <f>VLOOKUP(D323,[3]体侧合格!$C$2:$D$723,2,0)</f>
        <v>#N/A</v>
      </c>
      <c r="U323" s="20" t="str">
        <f>VLOOKUP(D323,[3]挂科!$E$2:$F$304,2,0)</f>
        <v>挂科</v>
      </c>
      <c r="V323" s="107"/>
    </row>
    <row r="324" s="9" customFormat="1" ht="14.25" spans="1:22">
      <c r="A324" s="22" t="s">
        <v>824</v>
      </c>
      <c r="B324" s="109" t="s">
        <v>250</v>
      </c>
      <c r="C324" s="110">
        <v>201628020101</v>
      </c>
      <c r="D324" s="109" t="s">
        <v>825</v>
      </c>
      <c r="E324" s="109" t="s">
        <v>27</v>
      </c>
      <c r="F324" s="109" t="s">
        <v>35</v>
      </c>
      <c r="G324" s="111">
        <v>10</v>
      </c>
      <c r="H324" s="111">
        <v>0</v>
      </c>
      <c r="I324" s="111">
        <v>0</v>
      </c>
      <c r="J324" s="111">
        <f t="shared" ref="J324:J382" si="22">G324+H324-I324</f>
        <v>10</v>
      </c>
      <c r="K324" s="111">
        <v>37.16</v>
      </c>
      <c r="L324" s="111">
        <v>0</v>
      </c>
      <c r="M324" s="111">
        <f t="shared" ref="M324:M382" si="23">K324+L324</f>
        <v>37.16</v>
      </c>
      <c r="N324" s="111">
        <v>5</v>
      </c>
      <c r="O324" s="111">
        <v>0</v>
      </c>
      <c r="P324" s="111">
        <v>0</v>
      </c>
      <c r="Q324" s="111">
        <f t="shared" si="20"/>
        <v>5</v>
      </c>
      <c r="R324" s="111">
        <f t="shared" si="21"/>
        <v>52.16</v>
      </c>
      <c r="S324" s="48" t="s">
        <v>826</v>
      </c>
      <c r="T324" s="20" t="e">
        <f>VLOOKUP(D324,[3]体侧合格!$C$2:$D$723,2,0)</f>
        <v>#N/A</v>
      </c>
      <c r="U324" s="20" t="str">
        <f>VLOOKUP(D324,[3]挂科!$E$2:$F$304,2,0)</f>
        <v>挂科</v>
      </c>
      <c r="V324" s="107"/>
    </row>
    <row r="325" s="9" customFormat="1" ht="14.25" spans="1:22">
      <c r="A325" s="22" t="s">
        <v>826</v>
      </c>
      <c r="B325" s="37" t="s">
        <v>182</v>
      </c>
      <c r="C325" s="108">
        <v>201628020723</v>
      </c>
      <c r="D325" s="37" t="s">
        <v>827</v>
      </c>
      <c r="E325" s="37" t="s">
        <v>27</v>
      </c>
      <c r="F325" s="37" t="s">
        <v>35</v>
      </c>
      <c r="G325" s="38">
        <v>10</v>
      </c>
      <c r="H325" s="38">
        <v>0</v>
      </c>
      <c r="I325" s="38">
        <v>0</v>
      </c>
      <c r="J325" s="38">
        <f t="shared" si="22"/>
        <v>10</v>
      </c>
      <c r="K325" s="38">
        <v>37.16</v>
      </c>
      <c r="L325" s="38">
        <v>0</v>
      </c>
      <c r="M325" s="46">
        <f t="shared" si="23"/>
        <v>37.16</v>
      </c>
      <c r="N325" s="38">
        <v>5</v>
      </c>
      <c r="O325" s="38">
        <v>0</v>
      </c>
      <c r="P325" s="38">
        <v>0</v>
      </c>
      <c r="Q325" s="38">
        <f t="shared" si="20"/>
        <v>5</v>
      </c>
      <c r="R325" s="38">
        <f t="shared" si="21"/>
        <v>52.16</v>
      </c>
      <c r="S325" s="48" t="s">
        <v>824</v>
      </c>
      <c r="T325" s="20">
        <f>VLOOKUP(D325,[3]体侧合格!$C$2:$D$723,2,0)</f>
        <v>1</v>
      </c>
      <c r="U325" s="20" t="str">
        <f>VLOOKUP(D325,[3]挂科!$E$2:$F$304,2,0)</f>
        <v>挂科</v>
      </c>
      <c r="V325" s="107"/>
    </row>
    <row r="326" s="9" customFormat="1" ht="14.25" spans="1:22">
      <c r="A326" s="22" t="s">
        <v>828</v>
      </c>
      <c r="B326" s="37" t="s">
        <v>187</v>
      </c>
      <c r="C326" s="108">
        <v>201628020627</v>
      </c>
      <c r="D326" s="37" t="s">
        <v>829</v>
      </c>
      <c r="E326" s="37" t="s">
        <v>27</v>
      </c>
      <c r="F326" s="37" t="s">
        <v>84</v>
      </c>
      <c r="G326" s="38">
        <v>10</v>
      </c>
      <c r="H326" s="38">
        <v>0</v>
      </c>
      <c r="I326" s="38">
        <v>0</v>
      </c>
      <c r="J326" s="38">
        <f t="shared" si="22"/>
        <v>10</v>
      </c>
      <c r="K326" s="38">
        <v>37.07</v>
      </c>
      <c r="L326" s="38">
        <v>0</v>
      </c>
      <c r="M326" s="46">
        <f t="shared" si="23"/>
        <v>37.07</v>
      </c>
      <c r="N326" s="38">
        <v>5</v>
      </c>
      <c r="O326" s="38">
        <v>0</v>
      </c>
      <c r="P326" s="38">
        <v>0</v>
      </c>
      <c r="Q326" s="38">
        <f t="shared" si="20"/>
        <v>5</v>
      </c>
      <c r="R326" s="38">
        <f t="shared" si="21"/>
        <v>52.07</v>
      </c>
      <c r="S326" s="48" t="s">
        <v>828</v>
      </c>
      <c r="T326" s="20">
        <f>VLOOKUP(D326,[3]体侧合格!$C$2:$D$723,2,0)</f>
        <v>1</v>
      </c>
      <c r="U326" s="20" t="str">
        <f>VLOOKUP(D326,[3]挂科!$E$2:$F$304,2,0)</f>
        <v>挂科</v>
      </c>
      <c r="V326" s="107"/>
    </row>
    <row r="327" s="9" customFormat="1" ht="14.25" spans="1:22">
      <c r="A327" s="22" t="s">
        <v>830</v>
      </c>
      <c r="B327" s="109" t="s">
        <v>250</v>
      </c>
      <c r="C327" s="110">
        <v>201628020115</v>
      </c>
      <c r="D327" s="109" t="s">
        <v>831</v>
      </c>
      <c r="E327" s="109" t="s">
        <v>27</v>
      </c>
      <c r="F327" s="109" t="s">
        <v>84</v>
      </c>
      <c r="G327" s="111">
        <v>10</v>
      </c>
      <c r="H327" s="111">
        <v>0</v>
      </c>
      <c r="I327" s="111">
        <v>0</v>
      </c>
      <c r="J327" s="111">
        <f t="shared" si="22"/>
        <v>10</v>
      </c>
      <c r="K327" s="111">
        <v>35.83</v>
      </c>
      <c r="L327" s="111">
        <v>0</v>
      </c>
      <c r="M327" s="111">
        <f t="shared" si="23"/>
        <v>35.83</v>
      </c>
      <c r="N327" s="111">
        <v>5</v>
      </c>
      <c r="O327" s="111">
        <v>1.2</v>
      </c>
      <c r="P327" s="111">
        <v>0</v>
      </c>
      <c r="Q327" s="111">
        <f t="shared" si="20"/>
        <v>6.2</v>
      </c>
      <c r="R327" s="111">
        <f t="shared" si="21"/>
        <v>52.03</v>
      </c>
      <c r="S327" s="48" t="s">
        <v>830</v>
      </c>
      <c r="T327" s="20" t="e">
        <f>VLOOKUP(D327,[3]体侧合格!$C$2:$D$723,2,0)</f>
        <v>#N/A</v>
      </c>
      <c r="U327" s="20" t="str">
        <f>VLOOKUP(D327,[3]挂科!$E$2:$F$304,2,0)</f>
        <v>挂科</v>
      </c>
      <c r="V327" s="107"/>
    </row>
    <row r="328" s="9" customFormat="1" ht="14.25" spans="1:22">
      <c r="A328" s="22" t="s">
        <v>832</v>
      </c>
      <c r="B328" s="109" t="s">
        <v>162</v>
      </c>
      <c r="C328" s="110">
        <v>201628020325</v>
      </c>
      <c r="D328" s="109" t="s">
        <v>833</v>
      </c>
      <c r="E328" s="109" t="s">
        <v>27</v>
      </c>
      <c r="F328" s="109" t="s">
        <v>35</v>
      </c>
      <c r="G328" s="111">
        <v>10</v>
      </c>
      <c r="H328" s="111">
        <v>1</v>
      </c>
      <c r="I328" s="111">
        <v>0</v>
      </c>
      <c r="J328" s="111">
        <f t="shared" si="22"/>
        <v>11</v>
      </c>
      <c r="K328" s="111">
        <v>36.03</v>
      </c>
      <c r="L328" s="111">
        <v>0</v>
      </c>
      <c r="M328" s="111">
        <f t="shared" si="23"/>
        <v>36.03</v>
      </c>
      <c r="N328" s="111">
        <v>5</v>
      </c>
      <c r="O328" s="111">
        <v>0</v>
      </c>
      <c r="P328" s="111">
        <v>0</v>
      </c>
      <c r="Q328" s="111">
        <f t="shared" si="20"/>
        <v>5</v>
      </c>
      <c r="R328" s="111">
        <f t="shared" si="21"/>
        <v>52.03</v>
      </c>
      <c r="S328" s="48" t="s">
        <v>832</v>
      </c>
      <c r="T328" s="20" t="e">
        <f>VLOOKUP(D328,[4]体侧合格!$C$2:$D$723,2,0)</f>
        <v>#N/A</v>
      </c>
      <c r="U328" s="20" t="str">
        <f>VLOOKUP(D328,[4]挂科!$E$2:$F$304,2,0)</f>
        <v>挂科</v>
      </c>
      <c r="V328" s="107"/>
    </row>
    <row r="329" s="9" customFormat="1" ht="14.25" spans="1:22">
      <c r="A329" s="22" t="s">
        <v>834</v>
      </c>
      <c r="B329" s="37" t="s">
        <v>250</v>
      </c>
      <c r="C329" s="108">
        <v>201628020108</v>
      </c>
      <c r="D329" s="37" t="s">
        <v>835</v>
      </c>
      <c r="E329" s="37" t="s">
        <v>27</v>
      </c>
      <c r="F329" s="37" t="s">
        <v>35</v>
      </c>
      <c r="G329" s="38">
        <v>10</v>
      </c>
      <c r="H329" s="38">
        <v>0</v>
      </c>
      <c r="I329" s="38">
        <v>0.1</v>
      </c>
      <c r="J329" s="38">
        <f t="shared" si="22"/>
        <v>9.9</v>
      </c>
      <c r="K329" s="38">
        <v>37.12</v>
      </c>
      <c r="L329" s="38">
        <v>0</v>
      </c>
      <c r="M329" s="46">
        <f t="shared" si="23"/>
        <v>37.12</v>
      </c>
      <c r="N329" s="38">
        <v>5</v>
      </c>
      <c r="O329" s="38">
        <v>0</v>
      </c>
      <c r="P329" s="38">
        <v>0</v>
      </c>
      <c r="Q329" s="38">
        <f t="shared" si="20"/>
        <v>5</v>
      </c>
      <c r="R329" s="38">
        <f t="shared" si="21"/>
        <v>52.02</v>
      </c>
      <c r="S329" s="48" t="s">
        <v>834</v>
      </c>
      <c r="T329" s="20">
        <f>VLOOKUP(D329,[3]体侧合格!$C$2:$D$723,2,0)</f>
        <v>1</v>
      </c>
      <c r="U329" s="20" t="str">
        <f>VLOOKUP(D329,[3]挂科!$E$2:$F$304,2,0)</f>
        <v>挂科</v>
      </c>
      <c r="V329" s="107"/>
    </row>
    <row r="330" s="9" customFormat="1" ht="14.25" spans="1:22">
      <c r="A330" s="22" t="s">
        <v>836</v>
      </c>
      <c r="B330" s="109" t="s">
        <v>177</v>
      </c>
      <c r="C330" s="110">
        <v>201628020418</v>
      </c>
      <c r="D330" s="109" t="s">
        <v>837</v>
      </c>
      <c r="E330" s="109" t="s">
        <v>27</v>
      </c>
      <c r="F330" s="109" t="s">
        <v>84</v>
      </c>
      <c r="G330" s="111">
        <v>10</v>
      </c>
      <c r="H330" s="111">
        <v>0</v>
      </c>
      <c r="I330" s="111">
        <v>0</v>
      </c>
      <c r="J330" s="111">
        <f t="shared" si="22"/>
        <v>10</v>
      </c>
      <c r="K330" s="111">
        <v>37</v>
      </c>
      <c r="L330" s="111">
        <v>0</v>
      </c>
      <c r="M330" s="111">
        <f t="shared" si="23"/>
        <v>37</v>
      </c>
      <c r="N330" s="111">
        <v>5</v>
      </c>
      <c r="O330" s="111">
        <v>0</v>
      </c>
      <c r="P330" s="111">
        <v>0</v>
      </c>
      <c r="Q330" s="111">
        <f t="shared" si="20"/>
        <v>5</v>
      </c>
      <c r="R330" s="111">
        <f t="shared" si="21"/>
        <v>52</v>
      </c>
      <c r="S330" s="48" t="s">
        <v>836</v>
      </c>
      <c r="T330" s="20" t="e">
        <f>VLOOKUP(D330,[3]体侧合格!$C$2:$D$723,2,0)</f>
        <v>#N/A</v>
      </c>
      <c r="U330" s="20" t="str">
        <f>VLOOKUP(D330,[3]挂科!$E$2:$F$304,2,0)</f>
        <v>挂科</v>
      </c>
      <c r="V330" s="107"/>
    </row>
    <row r="331" s="9" customFormat="1" ht="14.25" spans="1:22">
      <c r="A331" s="22" t="s">
        <v>838</v>
      </c>
      <c r="B331" s="109" t="s">
        <v>196</v>
      </c>
      <c r="C331" s="110" t="s">
        <v>839</v>
      </c>
      <c r="D331" s="109" t="s">
        <v>840</v>
      </c>
      <c r="E331" s="109" t="s">
        <v>27</v>
      </c>
      <c r="F331" s="109" t="s">
        <v>84</v>
      </c>
      <c r="G331" s="111">
        <v>10</v>
      </c>
      <c r="H331" s="111">
        <v>0</v>
      </c>
      <c r="I331" s="111">
        <v>0</v>
      </c>
      <c r="J331" s="111">
        <f t="shared" si="22"/>
        <v>10</v>
      </c>
      <c r="K331" s="111">
        <v>36.76</v>
      </c>
      <c r="L331" s="111">
        <v>0</v>
      </c>
      <c r="M331" s="111">
        <f t="shared" si="23"/>
        <v>36.76</v>
      </c>
      <c r="N331" s="111">
        <v>5</v>
      </c>
      <c r="O331" s="111">
        <v>0</v>
      </c>
      <c r="P331" s="111">
        <v>0</v>
      </c>
      <c r="Q331" s="111">
        <f t="shared" si="20"/>
        <v>5</v>
      </c>
      <c r="R331" s="111">
        <f t="shared" si="21"/>
        <v>51.76</v>
      </c>
      <c r="S331" s="48" t="s">
        <v>838</v>
      </c>
      <c r="T331" s="20"/>
      <c r="U331" s="20"/>
      <c r="V331" s="107"/>
    </row>
    <row r="332" s="9" customFormat="1" ht="14.25" spans="1:22">
      <c r="A332" s="22" t="s">
        <v>841</v>
      </c>
      <c r="B332" s="109" t="s">
        <v>172</v>
      </c>
      <c r="C332" s="110" t="s">
        <v>842</v>
      </c>
      <c r="D332" s="109" t="s">
        <v>843</v>
      </c>
      <c r="E332" s="109" t="s">
        <v>27</v>
      </c>
      <c r="F332" s="109" t="s">
        <v>35</v>
      </c>
      <c r="G332" s="111">
        <v>10</v>
      </c>
      <c r="H332" s="111">
        <v>0</v>
      </c>
      <c r="I332" s="111">
        <v>0</v>
      </c>
      <c r="J332" s="111">
        <f t="shared" si="22"/>
        <v>10</v>
      </c>
      <c r="K332" s="111">
        <v>36.6666666666667</v>
      </c>
      <c r="L332" s="111">
        <v>0</v>
      </c>
      <c r="M332" s="111">
        <f t="shared" si="23"/>
        <v>36.6666666666667</v>
      </c>
      <c r="N332" s="111">
        <v>5</v>
      </c>
      <c r="O332" s="111">
        <v>0</v>
      </c>
      <c r="P332" s="111">
        <v>0</v>
      </c>
      <c r="Q332" s="111">
        <f t="shared" si="20"/>
        <v>5</v>
      </c>
      <c r="R332" s="111">
        <f t="shared" si="21"/>
        <v>51.6666666666667</v>
      </c>
      <c r="S332" s="48" t="s">
        <v>841</v>
      </c>
      <c r="T332" s="20" t="e">
        <f>VLOOKUP(D332,[2]体侧合格!$C$2:$D$723,2,0)</f>
        <v>#N/A</v>
      </c>
      <c r="U332" s="20" t="str">
        <f>VLOOKUP(D332,[2]挂科!$E$2:$F$304,2,0)</f>
        <v>挂科</v>
      </c>
      <c r="V332" s="107"/>
    </row>
    <row r="333" s="9" customFormat="1" ht="14.25" spans="1:22">
      <c r="A333" s="22" t="s">
        <v>844</v>
      </c>
      <c r="B333" s="109" t="s">
        <v>182</v>
      </c>
      <c r="C333" s="110">
        <v>201628020725</v>
      </c>
      <c r="D333" s="109" t="s">
        <v>845</v>
      </c>
      <c r="E333" s="109" t="s">
        <v>27</v>
      </c>
      <c r="F333" s="109" t="s">
        <v>84</v>
      </c>
      <c r="G333" s="111">
        <v>10</v>
      </c>
      <c r="H333" s="111">
        <v>0</v>
      </c>
      <c r="I333" s="111">
        <v>0</v>
      </c>
      <c r="J333" s="111">
        <f t="shared" si="22"/>
        <v>10</v>
      </c>
      <c r="K333" s="111">
        <v>36.54</v>
      </c>
      <c r="L333" s="111">
        <v>0</v>
      </c>
      <c r="M333" s="111">
        <f t="shared" si="23"/>
        <v>36.54</v>
      </c>
      <c r="N333" s="111">
        <v>5</v>
      </c>
      <c r="O333" s="111">
        <v>0</v>
      </c>
      <c r="P333" s="111">
        <v>0</v>
      </c>
      <c r="Q333" s="111">
        <f t="shared" si="20"/>
        <v>5</v>
      </c>
      <c r="R333" s="111">
        <f t="shared" si="21"/>
        <v>51.54</v>
      </c>
      <c r="S333" s="48" t="s">
        <v>844</v>
      </c>
      <c r="T333" s="20" t="e">
        <f>VLOOKUP(D333,[3]体侧合格!$C$2:$D$723,2,0)</f>
        <v>#N/A</v>
      </c>
      <c r="U333" s="20" t="str">
        <f>VLOOKUP(D333,[3]挂科!$E$2:$F$304,2,0)</f>
        <v>挂科</v>
      </c>
      <c r="V333" s="107"/>
    </row>
    <row r="334" s="9" customFormat="1" ht="14.25" spans="1:22">
      <c r="A334" s="22" t="s">
        <v>846</v>
      </c>
      <c r="B334" s="109" t="s">
        <v>162</v>
      </c>
      <c r="C334" s="110">
        <v>201628020327</v>
      </c>
      <c r="D334" s="109" t="s">
        <v>847</v>
      </c>
      <c r="E334" s="109" t="s">
        <v>27</v>
      </c>
      <c r="F334" s="109" t="s">
        <v>35</v>
      </c>
      <c r="G334" s="111">
        <v>10</v>
      </c>
      <c r="H334" s="111">
        <v>0</v>
      </c>
      <c r="I334" s="111">
        <v>0</v>
      </c>
      <c r="J334" s="111">
        <f t="shared" si="22"/>
        <v>10</v>
      </c>
      <c r="K334" s="111">
        <v>36.3</v>
      </c>
      <c r="L334" s="111">
        <v>0</v>
      </c>
      <c r="M334" s="111">
        <f t="shared" si="23"/>
        <v>36.3</v>
      </c>
      <c r="N334" s="111">
        <v>5</v>
      </c>
      <c r="O334" s="111">
        <v>0</v>
      </c>
      <c r="P334" s="111">
        <v>0</v>
      </c>
      <c r="Q334" s="111">
        <f t="shared" si="20"/>
        <v>5</v>
      </c>
      <c r="R334" s="111">
        <f t="shared" si="21"/>
        <v>51.3</v>
      </c>
      <c r="S334" s="48" t="s">
        <v>846</v>
      </c>
      <c r="T334" s="20" t="e">
        <f>VLOOKUP(D334,[4]体侧合格!$C$2:$D$723,2,0)</f>
        <v>#N/A</v>
      </c>
      <c r="U334" s="20" t="str">
        <f>VLOOKUP(D334,[4]挂科!$E$2:$F$304,2,0)</f>
        <v>挂科</v>
      </c>
      <c r="V334" s="107"/>
    </row>
    <row r="335" s="9" customFormat="1" ht="14.25" spans="1:22">
      <c r="A335" s="22" t="s">
        <v>848</v>
      </c>
      <c r="B335" s="109" t="s">
        <v>187</v>
      </c>
      <c r="C335" s="110">
        <v>201628020615</v>
      </c>
      <c r="D335" s="109" t="s">
        <v>849</v>
      </c>
      <c r="E335" s="109" t="s">
        <v>27</v>
      </c>
      <c r="F335" s="109" t="s">
        <v>35</v>
      </c>
      <c r="G335" s="111">
        <v>10</v>
      </c>
      <c r="H335" s="111">
        <v>0</v>
      </c>
      <c r="I335" s="111">
        <v>0</v>
      </c>
      <c r="J335" s="111">
        <f t="shared" si="22"/>
        <v>10</v>
      </c>
      <c r="K335" s="111">
        <v>36.2</v>
      </c>
      <c r="L335" s="111">
        <v>0</v>
      </c>
      <c r="M335" s="111">
        <f t="shared" si="23"/>
        <v>36.2</v>
      </c>
      <c r="N335" s="111">
        <v>5</v>
      </c>
      <c r="O335" s="111">
        <v>0</v>
      </c>
      <c r="P335" s="111">
        <v>0</v>
      </c>
      <c r="Q335" s="111">
        <f t="shared" si="20"/>
        <v>5</v>
      </c>
      <c r="R335" s="111">
        <f t="shared" si="21"/>
        <v>51.2</v>
      </c>
      <c r="S335" s="48" t="s">
        <v>848</v>
      </c>
      <c r="T335" s="20" t="e">
        <f>VLOOKUP(D335,[3]体侧合格!$C$2:$D$723,2,0)</f>
        <v>#N/A</v>
      </c>
      <c r="U335" s="20" t="str">
        <f>VLOOKUP(D335,[3]挂科!$E$2:$F$304,2,0)</f>
        <v>挂科</v>
      </c>
      <c r="V335" s="107"/>
    </row>
    <row r="336" s="9" customFormat="1" ht="14.25" spans="1:22">
      <c r="A336" s="22" t="s">
        <v>850</v>
      </c>
      <c r="B336" s="109" t="s">
        <v>177</v>
      </c>
      <c r="C336" s="110">
        <v>201628020407</v>
      </c>
      <c r="D336" s="109" t="s">
        <v>851</v>
      </c>
      <c r="E336" s="109" t="s">
        <v>27</v>
      </c>
      <c r="F336" s="109" t="s">
        <v>35</v>
      </c>
      <c r="G336" s="111">
        <v>10</v>
      </c>
      <c r="H336" s="111">
        <v>0</v>
      </c>
      <c r="I336" s="111">
        <v>0</v>
      </c>
      <c r="J336" s="111">
        <f t="shared" si="22"/>
        <v>10</v>
      </c>
      <c r="K336" s="111">
        <v>36.03</v>
      </c>
      <c r="L336" s="111">
        <v>0</v>
      </c>
      <c r="M336" s="111">
        <f t="shared" si="23"/>
        <v>36.03</v>
      </c>
      <c r="N336" s="111">
        <v>5</v>
      </c>
      <c r="O336" s="111">
        <v>0</v>
      </c>
      <c r="P336" s="111">
        <v>0</v>
      </c>
      <c r="Q336" s="111">
        <f t="shared" si="20"/>
        <v>5</v>
      </c>
      <c r="R336" s="111">
        <f t="shared" si="21"/>
        <v>51.03</v>
      </c>
      <c r="S336" s="48" t="s">
        <v>850</v>
      </c>
      <c r="T336" s="20" t="e">
        <f>VLOOKUP(D336,[3]体侧合格!$C$2:$D$723,2,0)</f>
        <v>#N/A</v>
      </c>
      <c r="U336" s="20" t="str">
        <f>VLOOKUP(D336,[3]挂科!$E$2:$F$304,2,0)</f>
        <v>挂科</v>
      </c>
      <c r="V336" s="107"/>
    </row>
    <row r="337" s="9" customFormat="1" ht="14.25" spans="1:22">
      <c r="A337" s="22" t="s">
        <v>852</v>
      </c>
      <c r="B337" s="109" t="s">
        <v>172</v>
      </c>
      <c r="C337" s="110">
        <v>201628080214</v>
      </c>
      <c r="D337" s="109" t="s">
        <v>853</v>
      </c>
      <c r="E337" s="109" t="s">
        <v>27</v>
      </c>
      <c r="F337" s="109" t="s">
        <v>35</v>
      </c>
      <c r="G337" s="111">
        <v>9.5</v>
      </c>
      <c r="H337" s="111">
        <v>0</v>
      </c>
      <c r="I337" s="111">
        <v>0</v>
      </c>
      <c r="J337" s="111">
        <f t="shared" si="22"/>
        <v>9.5</v>
      </c>
      <c r="K337" s="111">
        <v>36.5217391304348</v>
      </c>
      <c r="L337" s="111">
        <v>0</v>
      </c>
      <c r="M337" s="111">
        <f t="shared" si="23"/>
        <v>36.5217391304348</v>
      </c>
      <c r="N337" s="111">
        <v>5</v>
      </c>
      <c r="O337" s="111">
        <v>0</v>
      </c>
      <c r="P337" s="111">
        <v>0</v>
      </c>
      <c r="Q337" s="111">
        <f t="shared" si="20"/>
        <v>5</v>
      </c>
      <c r="R337" s="111">
        <f t="shared" si="21"/>
        <v>51.0217391304348</v>
      </c>
      <c r="S337" s="48" t="s">
        <v>852</v>
      </c>
      <c r="T337" s="20" t="e">
        <f>VLOOKUP(D337,[2]体侧合格!$C$2:$D$723,2,0)</f>
        <v>#N/A</v>
      </c>
      <c r="U337" s="20" t="str">
        <f>VLOOKUP(D337,[2]挂科!$E$2:$F$304,2,0)</f>
        <v>挂科</v>
      </c>
      <c r="V337" s="107"/>
    </row>
    <row r="338" s="9" customFormat="1" ht="14.25" spans="1:22">
      <c r="A338" s="22" t="s">
        <v>854</v>
      </c>
      <c r="B338" s="37" t="s">
        <v>159</v>
      </c>
      <c r="C338" s="108">
        <v>201628050128</v>
      </c>
      <c r="D338" s="37" t="s">
        <v>855</v>
      </c>
      <c r="E338" s="37" t="s">
        <v>27</v>
      </c>
      <c r="F338" s="37" t="s">
        <v>35</v>
      </c>
      <c r="G338" s="38">
        <v>10</v>
      </c>
      <c r="H338" s="38">
        <v>0</v>
      </c>
      <c r="I338" s="38">
        <v>0</v>
      </c>
      <c r="J338" s="38">
        <f t="shared" si="22"/>
        <v>10</v>
      </c>
      <c r="K338" s="38">
        <v>36</v>
      </c>
      <c r="L338" s="38">
        <v>0</v>
      </c>
      <c r="M338" s="46">
        <f t="shared" si="23"/>
        <v>36</v>
      </c>
      <c r="N338" s="38">
        <v>5</v>
      </c>
      <c r="O338" s="38">
        <v>0</v>
      </c>
      <c r="P338" s="38">
        <v>0</v>
      </c>
      <c r="Q338" s="38">
        <f t="shared" si="20"/>
        <v>5</v>
      </c>
      <c r="R338" s="38">
        <f t="shared" si="21"/>
        <v>51</v>
      </c>
      <c r="S338" s="48" t="s">
        <v>854</v>
      </c>
      <c r="T338" s="20">
        <f>VLOOKUP(D338,[2]体侧合格!$C$2:$D$723,2,0)</f>
        <v>1</v>
      </c>
      <c r="U338" s="20" t="str">
        <f>VLOOKUP(D338,[2]挂科!$E$2:$F$304,2,0)</f>
        <v>挂科</v>
      </c>
      <c r="V338" s="107"/>
    </row>
    <row r="339" s="9" customFormat="1" ht="14.25" spans="1:22">
      <c r="A339" s="22" t="s">
        <v>856</v>
      </c>
      <c r="B339" s="37" t="s">
        <v>196</v>
      </c>
      <c r="C339" s="108">
        <v>201628020204</v>
      </c>
      <c r="D339" s="37" t="s">
        <v>857</v>
      </c>
      <c r="E339" s="37" t="s">
        <v>27</v>
      </c>
      <c r="F339" s="37" t="s">
        <v>35</v>
      </c>
      <c r="G339" s="38">
        <v>10</v>
      </c>
      <c r="H339" s="38">
        <v>0</v>
      </c>
      <c r="I339" s="38">
        <v>0</v>
      </c>
      <c r="J339" s="38">
        <f t="shared" si="22"/>
        <v>10</v>
      </c>
      <c r="K339" s="38">
        <v>36</v>
      </c>
      <c r="L339" s="38">
        <v>0</v>
      </c>
      <c r="M339" s="46">
        <f t="shared" si="23"/>
        <v>36</v>
      </c>
      <c r="N339" s="38">
        <v>5</v>
      </c>
      <c r="O339" s="38">
        <v>0</v>
      </c>
      <c r="P339" s="38">
        <v>0</v>
      </c>
      <c r="Q339" s="38">
        <f t="shared" si="20"/>
        <v>5</v>
      </c>
      <c r="R339" s="38">
        <f t="shared" si="21"/>
        <v>51</v>
      </c>
      <c r="S339" s="48" t="s">
        <v>856</v>
      </c>
      <c r="T339" s="20">
        <f>VLOOKUP(D339,[3]体侧合格!$C$2:$D$723,2,0)</f>
        <v>1</v>
      </c>
      <c r="U339" s="20" t="str">
        <f>VLOOKUP(D339,[3]挂科!$E$2:$F$304,2,0)</f>
        <v>挂科</v>
      </c>
      <c r="V339" s="107"/>
    </row>
    <row r="340" s="9" customFormat="1" ht="14.25" spans="1:22">
      <c r="A340" s="22" t="s">
        <v>858</v>
      </c>
      <c r="B340" s="109" t="s">
        <v>182</v>
      </c>
      <c r="C340" s="110">
        <v>201628020730</v>
      </c>
      <c r="D340" s="109" t="s">
        <v>859</v>
      </c>
      <c r="E340" s="109" t="s">
        <v>27</v>
      </c>
      <c r="F340" s="109" t="s">
        <v>35</v>
      </c>
      <c r="G340" s="111">
        <v>10</v>
      </c>
      <c r="H340" s="111">
        <v>0</v>
      </c>
      <c r="I340" s="111">
        <v>0</v>
      </c>
      <c r="J340" s="111">
        <f t="shared" si="22"/>
        <v>10</v>
      </c>
      <c r="K340" s="111">
        <v>35.87</v>
      </c>
      <c r="L340" s="111">
        <v>0</v>
      </c>
      <c r="M340" s="111">
        <f t="shared" si="23"/>
        <v>35.87</v>
      </c>
      <c r="N340" s="111">
        <v>5</v>
      </c>
      <c r="O340" s="111">
        <v>0</v>
      </c>
      <c r="P340" s="111">
        <v>0</v>
      </c>
      <c r="Q340" s="111">
        <f t="shared" si="20"/>
        <v>5</v>
      </c>
      <c r="R340" s="111">
        <f t="shared" si="21"/>
        <v>50.87</v>
      </c>
      <c r="S340" s="48" t="s">
        <v>858</v>
      </c>
      <c r="T340" s="20" t="e">
        <f>VLOOKUP(D340,[3]体侧合格!$C$2:$D$723,2,0)</f>
        <v>#N/A</v>
      </c>
      <c r="U340" s="20" t="str">
        <f>VLOOKUP(D340,[3]挂科!$E$2:$F$304,2,0)</f>
        <v>挂科</v>
      </c>
      <c r="V340" s="107"/>
    </row>
    <row r="341" s="9" customFormat="1" ht="14.25" spans="1:22">
      <c r="A341" s="22" t="s">
        <v>860</v>
      </c>
      <c r="B341" s="37" t="s">
        <v>207</v>
      </c>
      <c r="C341" s="108">
        <v>201628020511</v>
      </c>
      <c r="D341" s="37" t="s">
        <v>861</v>
      </c>
      <c r="E341" s="37" t="s">
        <v>27</v>
      </c>
      <c r="F341" s="37" t="s">
        <v>35</v>
      </c>
      <c r="G341" s="38">
        <v>10</v>
      </c>
      <c r="H341" s="38">
        <v>0</v>
      </c>
      <c r="I341" s="38">
        <v>0</v>
      </c>
      <c r="J341" s="38">
        <f t="shared" si="22"/>
        <v>10</v>
      </c>
      <c r="K341" s="38">
        <v>35.68</v>
      </c>
      <c r="L341" s="38">
        <v>0</v>
      </c>
      <c r="M341" s="46">
        <f t="shared" si="23"/>
        <v>35.68</v>
      </c>
      <c r="N341" s="38">
        <v>5</v>
      </c>
      <c r="O341" s="38">
        <v>0</v>
      </c>
      <c r="P341" s="38">
        <v>0</v>
      </c>
      <c r="Q341" s="38">
        <f t="shared" si="20"/>
        <v>5</v>
      </c>
      <c r="R341" s="38">
        <f t="shared" si="21"/>
        <v>50.68</v>
      </c>
      <c r="S341" s="48" t="s">
        <v>860</v>
      </c>
      <c r="T341" s="20">
        <f>VLOOKUP(D341,[3]体侧合格!$C$2:$D$723,2,0)</f>
        <v>1</v>
      </c>
      <c r="U341" s="20" t="str">
        <f>VLOOKUP(D341,[3]挂科!$E$2:$F$304,2,0)</f>
        <v>挂科</v>
      </c>
      <c r="V341" s="107"/>
    </row>
    <row r="342" s="9" customFormat="1" ht="14.25" spans="1:22">
      <c r="A342" s="22" t="s">
        <v>862</v>
      </c>
      <c r="B342" s="37" t="s">
        <v>207</v>
      </c>
      <c r="C342" s="108">
        <v>201628020520</v>
      </c>
      <c r="D342" s="37" t="s">
        <v>863</v>
      </c>
      <c r="E342" s="37" t="s">
        <v>27</v>
      </c>
      <c r="F342" s="37" t="s">
        <v>84</v>
      </c>
      <c r="G342" s="38">
        <v>10</v>
      </c>
      <c r="H342" s="38">
        <v>0</v>
      </c>
      <c r="I342" s="38">
        <v>0</v>
      </c>
      <c r="J342" s="38">
        <f t="shared" si="22"/>
        <v>10</v>
      </c>
      <c r="K342" s="38">
        <v>35.68</v>
      </c>
      <c r="L342" s="38">
        <v>0</v>
      </c>
      <c r="M342" s="46">
        <f t="shared" si="23"/>
        <v>35.68</v>
      </c>
      <c r="N342" s="38">
        <v>5</v>
      </c>
      <c r="O342" s="38">
        <v>0</v>
      </c>
      <c r="P342" s="38">
        <v>0</v>
      </c>
      <c r="Q342" s="38">
        <f t="shared" si="20"/>
        <v>5</v>
      </c>
      <c r="R342" s="38">
        <f t="shared" si="21"/>
        <v>50.68</v>
      </c>
      <c r="S342" s="48" t="s">
        <v>862</v>
      </c>
      <c r="T342" s="20">
        <f>VLOOKUP(D342,[3]体侧合格!$C$2:$D$723,2,0)</f>
        <v>1</v>
      </c>
      <c r="U342" s="20" t="str">
        <f>VLOOKUP(D342,[3]挂科!$E$2:$F$304,2,0)</f>
        <v>挂科</v>
      </c>
      <c r="V342" s="107"/>
    </row>
    <row r="343" s="9" customFormat="1" ht="14.25" spans="1:22">
      <c r="A343" s="22" t="s">
        <v>864</v>
      </c>
      <c r="B343" s="37" t="s">
        <v>182</v>
      </c>
      <c r="C343" s="108">
        <v>201628020713</v>
      </c>
      <c r="D343" s="37" t="s">
        <v>865</v>
      </c>
      <c r="E343" s="37" t="s">
        <v>27</v>
      </c>
      <c r="F343" s="37" t="s">
        <v>35</v>
      </c>
      <c r="G343" s="38">
        <v>10</v>
      </c>
      <c r="H343" s="38">
        <v>0</v>
      </c>
      <c r="I343" s="38">
        <v>0</v>
      </c>
      <c r="J343" s="38">
        <f t="shared" si="22"/>
        <v>10</v>
      </c>
      <c r="K343" s="38">
        <v>35.2</v>
      </c>
      <c r="L343" s="38">
        <v>0</v>
      </c>
      <c r="M343" s="46">
        <f t="shared" si="23"/>
        <v>35.2</v>
      </c>
      <c r="N343" s="38">
        <v>5</v>
      </c>
      <c r="O343" s="38">
        <v>0</v>
      </c>
      <c r="P343" s="38">
        <v>0</v>
      </c>
      <c r="Q343" s="38">
        <f t="shared" si="20"/>
        <v>5</v>
      </c>
      <c r="R343" s="38">
        <f t="shared" si="21"/>
        <v>50.2</v>
      </c>
      <c r="S343" s="48" t="s">
        <v>864</v>
      </c>
      <c r="T343" s="20">
        <f>VLOOKUP(D343,[3]体侧合格!$C$2:$D$723,2,0)</f>
        <v>1</v>
      </c>
      <c r="U343" s="20" t="str">
        <f>VLOOKUP(D343,[3]挂科!$E$2:$F$304,2,0)</f>
        <v>挂科</v>
      </c>
      <c r="V343" s="107"/>
    </row>
    <row r="344" s="9" customFormat="1" ht="14.25" spans="1:22">
      <c r="A344" s="22" t="s">
        <v>866</v>
      </c>
      <c r="B344" s="37" t="s">
        <v>177</v>
      </c>
      <c r="C344" s="108">
        <v>201628020421</v>
      </c>
      <c r="D344" s="37" t="s">
        <v>867</v>
      </c>
      <c r="E344" s="37" t="s">
        <v>31</v>
      </c>
      <c r="F344" s="38" t="s">
        <v>35</v>
      </c>
      <c r="G344" s="38">
        <v>10</v>
      </c>
      <c r="H344" s="38">
        <v>0</v>
      </c>
      <c r="I344" s="38">
        <v>0</v>
      </c>
      <c r="J344" s="38">
        <f t="shared" si="22"/>
        <v>10</v>
      </c>
      <c r="K344" s="38">
        <v>35.1079136690648</v>
      </c>
      <c r="L344" s="38">
        <v>0</v>
      </c>
      <c r="M344" s="46">
        <f t="shared" si="23"/>
        <v>35.1079136690648</v>
      </c>
      <c r="N344" s="38">
        <v>5</v>
      </c>
      <c r="O344" s="38">
        <v>0</v>
      </c>
      <c r="P344" s="38">
        <v>0</v>
      </c>
      <c r="Q344" s="38">
        <f t="shared" si="20"/>
        <v>5</v>
      </c>
      <c r="R344" s="38">
        <f t="shared" si="21"/>
        <v>50.1079136690648</v>
      </c>
      <c r="S344" s="48" t="s">
        <v>866</v>
      </c>
      <c r="T344" s="20">
        <f>VLOOKUP(D344,[3]体侧合格!$C$2:$D$723,2,0)</f>
        <v>1</v>
      </c>
      <c r="U344" s="20" t="str">
        <f>VLOOKUP(D344,[3]挂科!$E$2:$F$304,2,0)</f>
        <v>挂科</v>
      </c>
      <c r="V344" s="107"/>
    </row>
    <row r="345" s="9" customFormat="1" ht="14.25" spans="1:22">
      <c r="A345" s="22" t="s">
        <v>868</v>
      </c>
      <c r="B345" s="109" t="s">
        <v>177</v>
      </c>
      <c r="C345" s="110">
        <v>201628020416</v>
      </c>
      <c r="D345" s="109" t="s">
        <v>869</v>
      </c>
      <c r="E345" s="109" t="s">
        <v>27</v>
      </c>
      <c r="F345" s="109" t="s">
        <v>35</v>
      </c>
      <c r="G345" s="111">
        <v>10</v>
      </c>
      <c r="H345" s="111">
        <v>0</v>
      </c>
      <c r="I345" s="111">
        <v>0</v>
      </c>
      <c r="J345" s="111">
        <f t="shared" si="22"/>
        <v>10</v>
      </c>
      <c r="K345" s="111">
        <v>34.53</v>
      </c>
      <c r="L345" s="111">
        <v>0</v>
      </c>
      <c r="M345" s="111">
        <f t="shared" si="23"/>
        <v>34.53</v>
      </c>
      <c r="N345" s="111">
        <v>5</v>
      </c>
      <c r="O345" s="111">
        <v>0</v>
      </c>
      <c r="P345" s="111">
        <v>0</v>
      </c>
      <c r="Q345" s="111">
        <f t="shared" si="20"/>
        <v>5</v>
      </c>
      <c r="R345" s="111">
        <f t="shared" si="21"/>
        <v>49.53</v>
      </c>
      <c r="S345" s="48" t="s">
        <v>868</v>
      </c>
      <c r="T345" s="20" t="e">
        <f>VLOOKUP(D345,[3]体侧合格!$C$2:$D$723,2,0)</f>
        <v>#N/A</v>
      </c>
      <c r="U345" s="20" t="str">
        <f>VLOOKUP(D345,[3]挂科!$E$2:$F$304,2,0)</f>
        <v>挂科</v>
      </c>
      <c r="V345" s="107"/>
    </row>
    <row r="346" s="9" customFormat="1" ht="14.25" spans="1:22">
      <c r="A346" s="22" t="s">
        <v>870</v>
      </c>
      <c r="B346" s="109" t="s">
        <v>182</v>
      </c>
      <c r="C346" s="110">
        <v>201628020720</v>
      </c>
      <c r="D346" s="109" t="s">
        <v>871</v>
      </c>
      <c r="E346" s="109" t="s">
        <v>27</v>
      </c>
      <c r="F346" s="109" t="s">
        <v>35</v>
      </c>
      <c r="G346" s="111">
        <v>10</v>
      </c>
      <c r="H346" s="111">
        <v>0</v>
      </c>
      <c r="I346" s="111">
        <v>0</v>
      </c>
      <c r="J346" s="111">
        <f t="shared" si="22"/>
        <v>10</v>
      </c>
      <c r="K346" s="111">
        <v>34.5</v>
      </c>
      <c r="L346" s="111">
        <v>0</v>
      </c>
      <c r="M346" s="111">
        <f t="shared" si="23"/>
        <v>34.5</v>
      </c>
      <c r="N346" s="111">
        <v>5</v>
      </c>
      <c r="O346" s="111">
        <v>0</v>
      </c>
      <c r="P346" s="111">
        <v>0</v>
      </c>
      <c r="Q346" s="111">
        <f t="shared" si="20"/>
        <v>5</v>
      </c>
      <c r="R346" s="111">
        <f t="shared" si="21"/>
        <v>49.5</v>
      </c>
      <c r="S346" s="48" t="s">
        <v>870</v>
      </c>
      <c r="T346" s="20" t="e">
        <f>VLOOKUP(D346,[3]体侧合格!$C$2:$D$723,2,0)</f>
        <v>#N/A</v>
      </c>
      <c r="U346" s="20" t="str">
        <f>VLOOKUP(D346,[3]挂科!$E$2:$F$304,2,0)</f>
        <v>挂科</v>
      </c>
      <c r="V346" s="107"/>
    </row>
    <row r="347" s="9" customFormat="1" ht="14.25" spans="1:22">
      <c r="A347" s="22" t="s">
        <v>872</v>
      </c>
      <c r="B347" s="109" t="s">
        <v>169</v>
      </c>
      <c r="C347" s="110">
        <v>201628020816</v>
      </c>
      <c r="D347" s="109" t="s">
        <v>873</v>
      </c>
      <c r="E347" s="109" t="s">
        <v>27</v>
      </c>
      <c r="F347" s="109" t="s">
        <v>35</v>
      </c>
      <c r="G347" s="111">
        <v>10</v>
      </c>
      <c r="H347" s="111">
        <v>0</v>
      </c>
      <c r="I347" s="111">
        <v>0</v>
      </c>
      <c r="J347" s="111">
        <f t="shared" si="22"/>
        <v>10</v>
      </c>
      <c r="K347" s="111">
        <v>34.47</v>
      </c>
      <c r="L347" s="111">
        <v>0</v>
      </c>
      <c r="M347" s="111">
        <f t="shared" si="23"/>
        <v>34.47</v>
      </c>
      <c r="N347" s="111">
        <v>5</v>
      </c>
      <c r="O347" s="111">
        <v>0</v>
      </c>
      <c r="P347" s="111">
        <v>0</v>
      </c>
      <c r="Q347" s="111">
        <f t="shared" si="20"/>
        <v>5</v>
      </c>
      <c r="R347" s="111">
        <f t="shared" si="21"/>
        <v>49.47</v>
      </c>
      <c r="S347" s="48" t="s">
        <v>872</v>
      </c>
      <c r="T347" s="20" t="e">
        <f>VLOOKUP(D347,[3]体侧合格!$C$2:$D$723,2,0)</f>
        <v>#N/A</v>
      </c>
      <c r="U347" s="20" t="str">
        <f>VLOOKUP(D347,[3]挂科!$E$2:$F$304,2,0)</f>
        <v>挂科</v>
      </c>
      <c r="V347" s="107"/>
    </row>
    <row r="348" s="9" customFormat="1" ht="14.25" spans="1:22">
      <c r="A348" s="22" t="s">
        <v>874</v>
      </c>
      <c r="B348" s="37" t="s">
        <v>182</v>
      </c>
      <c r="C348" s="108">
        <v>201628020701</v>
      </c>
      <c r="D348" s="37" t="s">
        <v>875</v>
      </c>
      <c r="E348" s="37" t="s">
        <v>27</v>
      </c>
      <c r="F348" s="37" t="s">
        <v>84</v>
      </c>
      <c r="G348" s="38">
        <v>10</v>
      </c>
      <c r="H348" s="38">
        <v>0</v>
      </c>
      <c r="I348" s="38">
        <v>0</v>
      </c>
      <c r="J348" s="38">
        <f t="shared" si="22"/>
        <v>10</v>
      </c>
      <c r="K348" s="38">
        <v>34.38</v>
      </c>
      <c r="L348" s="38">
        <v>0</v>
      </c>
      <c r="M348" s="46">
        <f t="shared" si="23"/>
        <v>34.38</v>
      </c>
      <c r="N348" s="38">
        <v>5</v>
      </c>
      <c r="O348" s="38">
        <v>0</v>
      </c>
      <c r="P348" s="38">
        <v>0</v>
      </c>
      <c r="Q348" s="38">
        <f t="shared" si="20"/>
        <v>5</v>
      </c>
      <c r="R348" s="38">
        <f t="shared" si="21"/>
        <v>49.38</v>
      </c>
      <c r="S348" s="48" t="s">
        <v>874</v>
      </c>
      <c r="T348" s="20">
        <f>VLOOKUP(D348,[3]体侧合格!$C$2:$D$723,2,0)</f>
        <v>1</v>
      </c>
      <c r="U348" s="20" t="str">
        <f>VLOOKUP(D348,[3]挂科!$E$2:$F$304,2,0)</f>
        <v>挂科</v>
      </c>
      <c r="V348" s="107"/>
    </row>
    <row r="349" s="9" customFormat="1" ht="14.25" spans="1:22">
      <c r="A349" s="22" t="s">
        <v>876</v>
      </c>
      <c r="B349" s="109" t="s">
        <v>187</v>
      </c>
      <c r="C349" s="110">
        <v>201628020613</v>
      </c>
      <c r="D349" s="109" t="s">
        <v>877</v>
      </c>
      <c r="E349" s="109" t="s">
        <v>27</v>
      </c>
      <c r="F349" s="109" t="s">
        <v>35</v>
      </c>
      <c r="G349" s="111">
        <v>10</v>
      </c>
      <c r="H349" s="111">
        <v>0</v>
      </c>
      <c r="I349" s="111">
        <v>0</v>
      </c>
      <c r="J349" s="111">
        <f t="shared" si="22"/>
        <v>10</v>
      </c>
      <c r="K349" s="111">
        <v>34.1</v>
      </c>
      <c r="L349" s="111">
        <v>0</v>
      </c>
      <c r="M349" s="111">
        <f t="shared" si="23"/>
        <v>34.1</v>
      </c>
      <c r="N349" s="111">
        <v>5</v>
      </c>
      <c r="O349" s="111">
        <v>0</v>
      </c>
      <c r="P349" s="111">
        <v>0</v>
      </c>
      <c r="Q349" s="111">
        <f t="shared" si="20"/>
        <v>5</v>
      </c>
      <c r="R349" s="111">
        <f t="shared" si="21"/>
        <v>49.1</v>
      </c>
      <c r="S349" s="48" t="s">
        <v>876</v>
      </c>
      <c r="T349" s="20" t="e">
        <f>VLOOKUP(D349,[3]体侧合格!$C$2:$D$723,2,0)</f>
        <v>#N/A</v>
      </c>
      <c r="U349" s="20" t="str">
        <f>VLOOKUP(D349,[3]挂科!$E$2:$F$304,2,0)</f>
        <v>挂科</v>
      </c>
      <c r="V349" s="107"/>
    </row>
    <row r="350" s="9" customFormat="1" ht="14.25" spans="1:22">
      <c r="A350" s="22" t="s">
        <v>878</v>
      </c>
      <c r="B350" s="109" t="s">
        <v>182</v>
      </c>
      <c r="C350" s="110">
        <v>201628020716</v>
      </c>
      <c r="D350" s="109" t="s">
        <v>879</v>
      </c>
      <c r="E350" s="109" t="s">
        <v>27</v>
      </c>
      <c r="F350" s="109" t="s">
        <v>35</v>
      </c>
      <c r="G350" s="111">
        <v>10</v>
      </c>
      <c r="H350" s="111">
        <v>0</v>
      </c>
      <c r="I350" s="111">
        <v>0</v>
      </c>
      <c r="J350" s="111">
        <f t="shared" si="22"/>
        <v>10</v>
      </c>
      <c r="K350" s="111">
        <v>33.98</v>
      </c>
      <c r="L350" s="111">
        <v>0</v>
      </c>
      <c r="M350" s="111">
        <f t="shared" si="23"/>
        <v>33.98</v>
      </c>
      <c r="N350" s="111">
        <v>5</v>
      </c>
      <c r="O350" s="111">
        <v>0</v>
      </c>
      <c r="P350" s="111">
        <v>0</v>
      </c>
      <c r="Q350" s="111">
        <f t="shared" si="20"/>
        <v>5</v>
      </c>
      <c r="R350" s="111">
        <f t="shared" si="21"/>
        <v>48.98</v>
      </c>
      <c r="S350" s="48" t="s">
        <v>878</v>
      </c>
      <c r="T350" s="20" t="e">
        <f>VLOOKUP(D350,[3]体侧合格!$C$2:$D$723,2,0)</f>
        <v>#N/A</v>
      </c>
      <c r="U350" s="20" t="str">
        <f>VLOOKUP(D350,[3]挂科!$E$2:$F$304,2,0)</f>
        <v>挂科</v>
      </c>
      <c r="V350" s="107"/>
    </row>
    <row r="351" s="9" customFormat="1" ht="14.25" spans="1:22">
      <c r="A351" s="22" t="s">
        <v>880</v>
      </c>
      <c r="B351" s="109" t="s">
        <v>177</v>
      </c>
      <c r="C351" s="110">
        <v>201628020430</v>
      </c>
      <c r="D351" s="109" t="s">
        <v>881</v>
      </c>
      <c r="E351" s="109" t="s">
        <v>27</v>
      </c>
      <c r="F351" s="109" t="s">
        <v>35</v>
      </c>
      <c r="G351" s="111">
        <v>10</v>
      </c>
      <c r="H351" s="111">
        <v>0</v>
      </c>
      <c r="I351" s="111">
        <v>0</v>
      </c>
      <c r="J351" s="111">
        <f t="shared" si="22"/>
        <v>10</v>
      </c>
      <c r="K351" s="111">
        <v>33.67</v>
      </c>
      <c r="L351" s="111">
        <v>0</v>
      </c>
      <c r="M351" s="111">
        <f t="shared" si="23"/>
        <v>33.67</v>
      </c>
      <c r="N351" s="111">
        <v>5</v>
      </c>
      <c r="O351" s="111">
        <v>0</v>
      </c>
      <c r="P351" s="111">
        <v>0</v>
      </c>
      <c r="Q351" s="111">
        <f t="shared" si="20"/>
        <v>5</v>
      </c>
      <c r="R351" s="111">
        <f t="shared" si="21"/>
        <v>48.67</v>
      </c>
      <c r="S351" s="48" t="s">
        <v>880</v>
      </c>
      <c r="T351" s="20" t="e">
        <f>VLOOKUP(D351,[3]体侧合格!$C$2:$D$723,2,0)</f>
        <v>#N/A</v>
      </c>
      <c r="U351" s="20" t="str">
        <f>VLOOKUP(D351,[3]挂科!$E$2:$F$304,2,0)</f>
        <v>挂科</v>
      </c>
      <c r="V351" s="107"/>
    </row>
    <row r="352" s="9" customFormat="1" ht="14.25" spans="1:22">
      <c r="A352" s="22" t="s">
        <v>882</v>
      </c>
      <c r="B352" s="109" t="s">
        <v>196</v>
      </c>
      <c r="C352" s="110">
        <v>201628020212</v>
      </c>
      <c r="D352" s="109" t="s">
        <v>883</v>
      </c>
      <c r="E352" s="109" t="s">
        <v>27</v>
      </c>
      <c r="F352" s="109" t="s">
        <v>35</v>
      </c>
      <c r="G352" s="111">
        <v>10</v>
      </c>
      <c r="H352" s="111">
        <v>0</v>
      </c>
      <c r="I352" s="111">
        <v>0</v>
      </c>
      <c r="J352" s="111">
        <f t="shared" si="22"/>
        <v>10</v>
      </c>
      <c r="K352" s="111">
        <v>33.62</v>
      </c>
      <c r="L352" s="111">
        <v>0</v>
      </c>
      <c r="M352" s="111">
        <f t="shared" si="23"/>
        <v>33.62</v>
      </c>
      <c r="N352" s="111">
        <v>5</v>
      </c>
      <c r="O352" s="111">
        <v>0</v>
      </c>
      <c r="P352" s="111">
        <v>0</v>
      </c>
      <c r="Q352" s="111">
        <f t="shared" si="20"/>
        <v>5</v>
      </c>
      <c r="R352" s="111">
        <f t="shared" si="21"/>
        <v>48.62</v>
      </c>
      <c r="S352" s="48" t="s">
        <v>882</v>
      </c>
      <c r="T352" s="20" t="e">
        <f>VLOOKUP(D352,[3]体侧合格!$C$2:$D$723,2,0)</f>
        <v>#N/A</v>
      </c>
      <c r="U352" s="20" t="str">
        <f>VLOOKUP(D352,[3]挂科!$E$2:$F$304,2,0)</f>
        <v>挂科</v>
      </c>
      <c r="V352" s="107"/>
    </row>
    <row r="353" s="9" customFormat="1" ht="14.25" spans="1:22">
      <c r="A353" s="22" t="s">
        <v>884</v>
      </c>
      <c r="B353" s="109" t="s">
        <v>159</v>
      </c>
      <c r="C353" s="110">
        <v>201628050120</v>
      </c>
      <c r="D353" s="109" t="s">
        <v>885</v>
      </c>
      <c r="E353" s="109" t="s">
        <v>27</v>
      </c>
      <c r="F353" s="109" t="s">
        <v>35</v>
      </c>
      <c r="G353" s="111">
        <v>10</v>
      </c>
      <c r="H353" s="111">
        <v>2</v>
      </c>
      <c r="I353" s="111">
        <v>0</v>
      </c>
      <c r="J353" s="111">
        <f t="shared" si="22"/>
        <v>12</v>
      </c>
      <c r="K353" s="111">
        <v>30.4090909090909</v>
      </c>
      <c r="L353" s="111">
        <v>0</v>
      </c>
      <c r="M353" s="111">
        <f t="shared" si="23"/>
        <v>30.4090909090909</v>
      </c>
      <c r="N353" s="111">
        <v>5</v>
      </c>
      <c r="O353" s="111">
        <v>1.2</v>
      </c>
      <c r="P353" s="111">
        <v>0</v>
      </c>
      <c r="Q353" s="111">
        <f t="shared" si="20"/>
        <v>6.2</v>
      </c>
      <c r="R353" s="111">
        <f t="shared" si="21"/>
        <v>48.6090909090909</v>
      </c>
      <c r="S353" s="48" t="s">
        <v>884</v>
      </c>
      <c r="T353" s="20" t="e">
        <f>VLOOKUP(D353,[2]体侧合格!$C$2:$D$723,2,0)</f>
        <v>#N/A</v>
      </c>
      <c r="U353" s="20" t="str">
        <f>VLOOKUP(D353,[2]挂科!$E$2:$F$304,2,0)</f>
        <v>挂科</v>
      </c>
      <c r="V353" s="107"/>
    </row>
    <row r="354" s="9" customFormat="1" ht="14.25" spans="1:22">
      <c r="A354" s="22" t="s">
        <v>886</v>
      </c>
      <c r="B354" s="109" t="s">
        <v>177</v>
      </c>
      <c r="C354" s="110">
        <v>201628020426</v>
      </c>
      <c r="D354" s="109" t="s">
        <v>887</v>
      </c>
      <c r="E354" s="109" t="s">
        <v>27</v>
      </c>
      <c r="F354" s="111" t="s">
        <v>35</v>
      </c>
      <c r="G354" s="111">
        <v>10</v>
      </c>
      <c r="H354" s="111">
        <v>0</v>
      </c>
      <c r="I354" s="111">
        <v>0</v>
      </c>
      <c r="J354" s="111">
        <f t="shared" si="22"/>
        <v>10</v>
      </c>
      <c r="K354" s="111">
        <v>33.3173076923077</v>
      </c>
      <c r="L354" s="111">
        <v>0</v>
      </c>
      <c r="M354" s="111">
        <f t="shared" si="23"/>
        <v>33.3173076923077</v>
      </c>
      <c r="N354" s="111">
        <v>5</v>
      </c>
      <c r="O354" s="111">
        <v>0</v>
      </c>
      <c r="P354" s="111">
        <v>0</v>
      </c>
      <c r="Q354" s="111">
        <f t="shared" si="20"/>
        <v>5</v>
      </c>
      <c r="R354" s="111">
        <f t="shared" si="21"/>
        <v>48.3173076923077</v>
      </c>
      <c r="S354" s="48" t="s">
        <v>886</v>
      </c>
      <c r="T354" s="20" t="e">
        <f>VLOOKUP(D354,[3]体侧合格!$C$2:$D$723,2,0)</f>
        <v>#N/A</v>
      </c>
      <c r="U354" s="20" t="str">
        <f>VLOOKUP(D354,[3]挂科!$E$2:$F$304,2,0)</f>
        <v>挂科</v>
      </c>
      <c r="V354" s="107"/>
    </row>
    <row r="355" s="9" customFormat="1" ht="14.25" spans="1:22">
      <c r="A355" s="22" t="s">
        <v>888</v>
      </c>
      <c r="B355" s="109" t="s">
        <v>177</v>
      </c>
      <c r="C355" s="110">
        <v>201628020414</v>
      </c>
      <c r="D355" s="109" t="s">
        <v>889</v>
      </c>
      <c r="E355" s="109" t="s">
        <v>27</v>
      </c>
      <c r="F355" s="109" t="s">
        <v>35</v>
      </c>
      <c r="G355" s="111">
        <v>10</v>
      </c>
      <c r="H355" s="111">
        <v>0</v>
      </c>
      <c r="I355" s="111">
        <v>0</v>
      </c>
      <c r="J355" s="111">
        <f t="shared" si="22"/>
        <v>10</v>
      </c>
      <c r="K355" s="111">
        <v>33.09</v>
      </c>
      <c r="L355" s="111">
        <v>0</v>
      </c>
      <c r="M355" s="111">
        <f t="shared" si="23"/>
        <v>33.09</v>
      </c>
      <c r="N355" s="111">
        <v>5</v>
      </c>
      <c r="O355" s="111">
        <v>0</v>
      </c>
      <c r="P355" s="111">
        <v>0</v>
      </c>
      <c r="Q355" s="111">
        <f t="shared" si="20"/>
        <v>5</v>
      </c>
      <c r="R355" s="111">
        <f t="shared" si="21"/>
        <v>48.09</v>
      </c>
      <c r="S355" s="48" t="s">
        <v>888</v>
      </c>
      <c r="T355" s="20" t="e">
        <f>VLOOKUP(D355,[3]体侧合格!$C$2:$D$723,2,0)</f>
        <v>#N/A</v>
      </c>
      <c r="U355" s="20" t="str">
        <f>VLOOKUP(D355,[3]挂科!$E$2:$F$304,2,0)</f>
        <v>挂科</v>
      </c>
      <c r="V355" s="107"/>
    </row>
    <row r="356" s="9" customFormat="1" ht="14.25" spans="1:22">
      <c r="A356" s="22" t="s">
        <v>890</v>
      </c>
      <c r="B356" s="109" t="s">
        <v>177</v>
      </c>
      <c r="C356" s="110">
        <v>201628020423</v>
      </c>
      <c r="D356" s="109" t="s">
        <v>891</v>
      </c>
      <c r="E356" s="109" t="s">
        <v>27</v>
      </c>
      <c r="F356" s="109" t="s">
        <v>35</v>
      </c>
      <c r="G356" s="111">
        <v>10</v>
      </c>
      <c r="H356" s="111">
        <v>0</v>
      </c>
      <c r="I356" s="111">
        <v>0</v>
      </c>
      <c r="J356" s="111">
        <f t="shared" si="22"/>
        <v>10</v>
      </c>
      <c r="K356" s="111">
        <v>33.02</v>
      </c>
      <c r="L356" s="111">
        <v>0</v>
      </c>
      <c r="M356" s="111">
        <f t="shared" si="23"/>
        <v>33.02</v>
      </c>
      <c r="N356" s="111">
        <v>5</v>
      </c>
      <c r="O356" s="111">
        <v>0</v>
      </c>
      <c r="P356" s="111">
        <v>0</v>
      </c>
      <c r="Q356" s="111">
        <f t="shared" si="20"/>
        <v>5</v>
      </c>
      <c r="R356" s="111">
        <f t="shared" si="21"/>
        <v>48.02</v>
      </c>
      <c r="S356" s="48" t="s">
        <v>890</v>
      </c>
      <c r="T356" s="20" t="e">
        <f>VLOOKUP(D356,[3]体侧合格!$C$2:$D$723,2,0)</f>
        <v>#N/A</v>
      </c>
      <c r="U356" s="20" t="str">
        <f>VLOOKUP(D356,[3]挂科!$E$2:$F$304,2,0)</f>
        <v>挂科</v>
      </c>
      <c r="V356" s="107"/>
    </row>
    <row r="357" s="9" customFormat="1" ht="14.25" spans="1:22">
      <c r="A357" s="22" t="s">
        <v>892</v>
      </c>
      <c r="B357" s="109" t="s">
        <v>215</v>
      </c>
      <c r="C357" s="110">
        <v>201628050207</v>
      </c>
      <c r="D357" s="109" t="s">
        <v>893</v>
      </c>
      <c r="E357" s="109" t="s">
        <v>27</v>
      </c>
      <c r="F357" s="109" t="s">
        <v>84</v>
      </c>
      <c r="G357" s="111">
        <v>10</v>
      </c>
      <c r="H357" s="111">
        <v>0</v>
      </c>
      <c r="I357" s="111">
        <v>1</v>
      </c>
      <c r="J357" s="111">
        <f t="shared" si="22"/>
        <v>9</v>
      </c>
      <c r="K357" s="111">
        <v>33.8181818181818</v>
      </c>
      <c r="L357" s="111">
        <v>0</v>
      </c>
      <c r="M357" s="111">
        <f t="shared" si="23"/>
        <v>33.8181818181818</v>
      </c>
      <c r="N357" s="111">
        <v>5</v>
      </c>
      <c r="O357" s="111">
        <v>0</v>
      </c>
      <c r="P357" s="111">
        <v>0</v>
      </c>
      <c r="Q357" s="111">
        <f t="shared" si="20"/>
        <v>5</v>
      </c>
      <c r="R357" s="111">
        <f t="shared" si="21"/>
        <v>47.8181818181818</v>
      </c>
      <c r="S357" s="48" t="s">
        <v>892</v>
      </c>
      <c r="T357" s="20" t="e">
        <f>VLOOKUP(D357,[2]体侧合格!$C$2:$D$723,2,0)</f>
        <v>#N/A</v>
      </c>
      <c r="U357" s="20" t="str">
        <f>VLOOKUP(D357,[2]挂科!$E$2:$F$304,2,0)</f>
        <v>挂科</v>
      </c>
      <c r="V357" s="107"/>
    </row>
    <row r="358" s="9" customFormat="1" ht="14.25" spans="1:22">
      <c r="A358" s="22" t="s">
        <v>894</v>
      </c>
      <c r="B358" s="29" t="s">
        <v>895</v>
      </c>
      <c r="C358" s="105" t="s">
        <v>896</v>
      </c>
      <c r="D358" s="29" t="s">
        <v>897</v>
      </c>
      <c r="E358" s="29" t="s">
        <v>27</v>
      </c>
      <c r="F358" s="29" t="s">
        <v>84</v>
      </c>
      <c r="G358" s="31">
        <v>10</v>
      </c>
      <c r="H358" s="31">
        <v>0</v>
      </c>
      <c r="I358" s="31">
        <v>0</v>
      </c>
      <c r="J358" s="31">
        <f t="shared" si="22"/>
        <v>10</v>
      </c>
      <c r="K358" s="31">
        <v>31.4893617021277</v>
      </c>
      <c r="L358" s="31">
        <v>0</v>
      </c>
      <c r="M358" s="43">
        <f t="shared" si="23"/>
        <v>31.4893617021277</v>
      </c>
      <c r="N358" s="31">
        <v>5</v>
      </c>
      <c r="O358" s="31">
        <v>0</v>
      </c>
      <c r="P358" s="31">
        <v>0</v>
      </c>
      <c r="Q358" s="31">
        <f t="shared" si="20"/>
        <v>5</v>
      </c>
      <c r="R358" s="31">
        <f t="shared" si="21"/>
        <v>46.4893617021277</v>
      </c>
      <c r="S358" s="48" t="s">
        <v>894</v>
      </c>
      <c r="T358" s="20" t="e">
        <f>VLOOKUP(D358,[3]体侧合格!$C$2:$D$723,2,0)</f>
        <v>#N/A</v>
      </c>
      <c r="U358" s="20" t="e">
        <f>VLOOKUP(D358,[3]挂科!$E$2:$F$304,2,0)</f>
        <v>#N/A</v>
      </c>
      <c r="V358" s="107"/>
    </row>
    <row r="359" s="9" customFormat="1" ht="14.25" spans="1:22">
      <c r="A359" s="22" t="s">
        <v>898</v>
      </c>
      <c r="B359" s="110" t="s">
        <v>899</v>
      </c>
      <c r="C359" s="110" t="s">
        <v>900</v>
      </c>
      <c r="D359" s="110" t="s">
        <v>901</v>
      </c>
      <c r="E359" s="110" t="s">
        <v>27</v>
      </c>
      <c r="F359" s="110" t="s">
        <v>84</v>
      </c>
      <c r="G359" s="111">
        <v>10</v>
      </c>
      <c r="H359" s="111">
        <v>0</v>
      </c>
      <c r="I359" s="111">
        <v>0</v>
      </c>
      <c r="J359" s="111">
        <f t="shared" si="22"/>
        <v>10</v>
      </c>
      <c r="K359" s="111">
        <v>31.1538461538462</v>
      </c>
      <c r="L359" s="111">
        <v>0</v>
      </c>
      <c r="M359" s="111">
        <f t="shared" si="23"/>
        <v>31.1538461538462</v>
      </c>
      <c r="N359" s="111">
        <v>5</v>
      </c>
      <c r="O359" s="111">
        <v>0</v>
      </c>
      <c r="P359" s="111">
        <v>0</v>
      </c>
      <c r="Q359" s="111">
        <f t="shared" si="20"/>
        <v>5</v>
      </c>
      <c r="R359" s="111">
        <f t="shared" si="21"/>
        <v>46.1538461538462</v>
      </c>
      <c r="S359" s="48" t="s">
        <v>898</v>
      </c>
      <c r="T359" s="20" t="e">
        <f>VLOOKUP(D359,[3]体侧合格!$C$2:$D$723,2,0)</f>
        <v>#N/A</v>
      </c>
      <c r="U359" s="20" t="str">
        <f>VLOOKUP(D359,[3]挂科!$E$2:$F$304,2,0)</f>
        <v>挂科</v>
      </c>
      <c r="V359" s="107"/>
    </row>
    <row r="360" s="9" customFormat="1" ht="14.25" spans="1:22">
      <c r="A360" s="22" t="s">
        <v>902</v>
      </c>
      <c r="B360" s="109" t="s">
        <v>250</v>
      </c>
      <c r="C360" s="110">
        <v>201628020118</v>
      </c>
      <c r="D360" s="109" t="s">
        <v>903</v>
      </c>
      <c r="E360" s="109" t="s">
        <v>27</v>
      </c>
      <c r="F360" s="109" t="s">
        <v>35</v>
      </c>
      <c r="G360" s="111">
        <v>10</v>
      </c>
      <c r="H360" s="111">
        <v>0</v>
      </c>
      <c r="I360" s="111">
        <v>0.5</v>
      </c>
      <c r="J360" s="111">
        <f t="shared" si="22"/>
        <v>9.5</v>
      </c>
      <c r="K360" s="111">
        <v>31.42</v>
      </c>
      <c r="L360" s="111">
        <v>0</v>
      </c>
      <c r="M360" s="111">
        <f t="shared" si="23"/>
        <v>31.42</v>
      </c>
      <c r="N360" s="111">
        <v>5</v>
      </c>
      <c r="O360" s="111">
        <v>0</v>
      </c>
      <c r="P360" s="111">
        <v>0</v>
      </c>
      <c r="Q360" s="111">
        <f t="shared" si="20"/>
        <v>5</v>
      </c>
      <c r="R360" s="111">
        <f t="shared" si="21"/>
        <v>45.92</v>
      </c>
      <c r="S360" s="48" t="s">
        <v>902</v>
      </c>
      <c r="T360" s="20" t="e">
        <f>VLOOKUP(D360,[3]体侧合格!$C$2:$D$723,2,0)</f>
        <v>#N/A</v>
      </c>
      <c r="U360" s="20" t="str">
        <f>VLOOKUP(D360,[3]挂科!$E$2:$F$304,2,0)</f>
        <v>挂科</v>
      </c>
      <c r="V360" s="107"/>
    </row>
    <row r="361" s="9" customFormat="1" ht="14.25" spans="1:22">
      <c r="A361" s="22" t="s">
        <v>904</v>
      </c>
      <c r="B361" s="109" t="s">
        <v>177</v>
      </c>
      <c r="C361" s="110">
        <v>201628020415</v>
      </c>
      <c r="D361" s="109" t="s">
        <v>905</v>
      </c>
      <c r="E361" s="109" t="s">
        <v>27</v>
      </c>
      <c r="F361" s="109" t="s">
        <v>84</v>
      </c>
      <c r="G361" s="111">
        <v>10</v>
      </c>
      <c r="H361" s="111">
        <v>0</v>
      </c>
      <c r="I361" s="111">
        <v>0</v>
      </c>
      <c r="J361" s="111">
        <f t="shared" si="22"/>
        <v>10</v>
      </c>
      <c r="K361" s="111">
        <v>30.88</v>
      </c>
      <c r="L361" s="111">
        <v>0</v>
      </c>
      <c r="M361" s="111">
        <f t="shared" si="23"/>
        <v>30.88</v>
      </c>
      <c r="N361" s="111">
        <v>5</v>
      </c>
      <c r="O361" s="111">
        <v>0</v>
      </c>
      <c r="P361" s="111">
        <v>0</v>
      </c>
      <c r="Q361" s="111">
        <f t="shared" si="20"/>
        <v>5</v>
      </c>
      <c r="R361" s="111">
        <f t="shared" si="21"/>
        <v>45.88</v>
      </c>
      <c r="S361" s="48" t="s">
        <v>904</v>
      </c>
      <c r="T361" s="20" t="e">
        <f>VLOOKUP(D361,[3]体侧合格!$C$2:$D$723,2,0)</f>
        <v>#N/A</v>
      </c>
      <c r="U361" s="20" t="str">
        <f>VLOOKUP(D361,[3]挂科!$E$2:$F$304,2,0)</f>
        <v>挂科</v>
      </c>
      <c r="V361" s="107"/>
    </row>
    <row r="362" s="9" customFormat="1" ht="14.25" spans="1:22">
      <c r="A362" s="22" t="s">
        <v>906</v>
      </c>
      <c r="B362" s="37" t="s">
        <v>196</v>
      </c>
      <c r="C362" s="108">
        <v>201628020203</v>
      </c>
      <c r="D362" s="37" t="s">
        <v>907</v>
      </c>
      <c r="E362" s="37" t="s">
        <v>31</v>
      </c>
      <c r="F362" s="37" t="s">
        <v>35</v>
      </c>
      <c r="G362" s="38">
        <v>10</v>
      </c>
      <c r="H362" s="38">
        <v>0</v>
      </c>
      <c r="I362" s="38">
        <v>0</v>
      </c>
      <c r="J362" s="38">
        <f t="shared" si="22"/>
        <v>10</v>
      </c>
      <c r="K362" s="38">
        <v>30.65</v>
      </c>
      <c r="L362" s="38">
        <v>0</v>
      </c>
      <c r="M362" s="46">
        <f t="shared" si="23"/>
        <v>30.65</v>
      </c>
      <c r="N362" s="38">
        <v>5</v>
      </c>
      <c r="O362" s="38">
        <v>0</v>
      </c>
      <c r="P362" s="38">
        <v>0</v>
      </c>
      <c r="Q362" s="38">
        <f t="shared" si="20"/>
        <v>5</v>
      </c>
      <c r="R362" s="38">
        <f t="shared" si="21"/>
        <v>45.65</v>
      </c>
      <c r="S362" s="48" t="s">
        <v>906</v>
      </c>
      <c r="T362" s="20">
        <f>VLOOKUP(D362,[3]体侧合格!$C$2:$D$723,2,0)</f>
        <v>1</v>
      </c>
      <c r="U362" s="20" t="str">
        <f>VLOOKUP(D362,[3]挂科!$E$2:$F$304,2,0)</f>
        <v>挂科</v>
      </c>
      <c r="V362" s="107"/>
    </row>
    <row r="363" s="9" customFormat="1" ht="14.25" spans="1:22">
      <c r="A363" s="22" t="s">
        <v>908</v>
      </c>
      <c r="B363" s="37" t="s">
        <v>196</v>
      </c>
      <c r="C363" s="108">
        <v>201628020220</v>
      </c>
      <c r="D363" s="37" t="s">
        <v>909</v>
      </c>
      <c r="E363" s="37" t="s">
        <v>27</v>
      </c>
      <c r="F363" s="37" t="s">
        <v>35</v>
      </c>
      <c r="G363" s="38">
        <v>10</v>
      </c>
      <c r="H363" s="38">
        <v>0</v>
      </c>
      <c r="I363" s="38">
        <v>0</v>
      </c>
      <c r="J363" s="38">
        <f t="shared" si="22"/>
        <v>10</v>
      </c>
      <c r="K363" s="38">
        <v>30.64</v>
      </c>
      <c r="L363" s="38">
        <v>0</v>
      </c>
      <c r="M363" s="46">
        <f t="shared" si="23"/>
        <v>30.64</v>
      </c>
      <c r="N363" s="38">
        <v>5</v>
      </c>
      <c r="O363" s="38">
        <v>0</v>
      </c>
      <c r="P363" s="38">
        <v>0</v>
      </c>
      <c r="Q363" s="38">
        <f t="shared" si="20"/>
        <v>5</v>
      </c>
      <c r="R363" s="38">
        <f t="shared" si="21"/>
        <v>45.64</v>
      </c>
      <c r="S363" s="48" t="s">
        <v>908</v>
      </c>
      <c r="T363" s="20">
        <f>VLOOKUP(D363,[3]体侧合格!$C$2:$D$723,2,0)</f>
        <v>1</v>
      </c>
      <c r="U363" s="20" t="str">
        <f>VLOOKUP(D363,[3]挂科!$E$2:$F$304,2,0)</f>
        <v>挂科</v>
      </c>
      <c r="V363" s="107"/>
    </row>
    <row r="364" s="9" customFormat="1" ht="14.25" spans="1:22">
      <c r="A364" s="22" t="s">
        <v>910</v>
      </c>
      <c r="B364" s="37" t="s">
        <v>207</v>
      </c>
      <c r="C364" s="108">
        <v>201628020516</v>
      </c>
      <c r="D364" s="37" t="s">
        <v>911</v>
      </c>
      <c r="E364" s="37" t="s">
        <v>27</v>
      </c>
      <c r="F364" s="37" t="s">
        <v>35</v>
      </c>
      <c r="G364" s="38">
        <v>10</v>
      </c>
      <c r="H364" s="38">
        <v>0</v>
      </c>
      <c r="I364" s="38">
        <v>0</v>
      </c>
      <c r="J364" s="38">
        <f t="shared" si="22"/>
        <v>10</v>
      </c>
      <c r="K364" s="38">
        <v>30.6382978723404</v>
      </c>
      <c r="L364" s="38">
        <v>0</v>
      </c>
      <c r="M364" s="46">
        <f t="shared" si="23"/>
        <v>30.6382978723404</v>
      </c>
      <c r="N364" s="38">
        <v>5</v>
      </c>
      <c r="O364" s="38">
        <v>0</v>
      </c>
      <c r="P364" s="38">
        <v>0</v>
      </c>
      <c r="Q364" s="38">
        <f t="shared" si="20"/>
        <v>5</v>
      </c>
      <c r="R364" s="38">
        <f t="shared" si="21"/>
        <v>45.6382978723404</v>
      </c>
      <c r="S364" s="48" t="s">
        <v>910</v>
      </c>
      <c r="T364" s="20">
        <f>VLOOKUP(D364,[3]体侧合格!$C$2:$D$723,2,0)</f>
        <v>1</v>
      </c>
      <c r="U364" s="20" t="str">
        <f>VLOOKUP(D364,[3]挂科!$E$2:$F$304,2,0)</f>
        <v>挂科</v>
      </c>
      <c r="V364" s="107"/>
    </row>
    <row r="365" s="9" customFormat="1" ht="14.25" spans="1:22">
      <c r="A365" s="22" t="s">
        <v>912</v>
      </c>
      <c r="B365" s="37" t="s">
        <v>187</v>
      </c>
      <c r="C365" s="108">
        <v>201628020610</v>
      </c>
      <c r="D365" s="37" t="s">
        <v>913</v>
      </c>
      <c r="E365" s="37" t="s">
        <v>27</v>
      </c>
      <c r="F365" s="37" t="s">
        <v>35</v>
      </c>
      <c r="G365" s="38">
        <v>10</v>
      </c>
      <c r="H365" s="38">
        <v>0</v>
      </c>
      <c r="I365" s="38">
        <v>0</v>
      </c>
      <c r="J365" s="38">
        <f t="shared" si="22"/>
        <v>10</v>
      </c>
      <c r="K365" s="38">
        <v>29.08</v>
      </c>
      <c r="L365" s="38">
        <v>0</v>
      </c>
      <c r="M365" s="46">
        <f t="shared" si="23"/>
        <v>29.08</v>
      </c>
      <c r="N365" s="38">
        <v>5</v>
      </c>
      <c r="O365" s="38">
        <v>0</v>
      </c>
      <c r="P365" s="38">
        <v>0</v>
      </c>
      <c r="Q365" s="38">
        <f t="shared" si="20"/>
        <v>5</v>
      </c>
      <c r="R365" s="38">
        <f t="shared" si="21"/>
        <v>44.08</v>
      </c>
      <c r="S365" s="48" t="s">
        <v>912</v>
      </c>
      <c r="T365" s="20">
        <f>VLOOKUP(D365,[3]体侧合格!$C$2:$D$723,2,0)</f>
        <v>1</v>
      </c>
      <c r="U365" s="20" t="str">
        <f>VLOOKUP(D365,[3]挂科!$E$2:$F$304,2,0)</f>
        <v>挂科</v>
      </c>
      <c r="V365" s="107"/>
    </row>
    <row r="366" s="9" customFormat="1" ht="14.25" spans="1:22">
      <c r="A366" s="22" t="s">
        <v>914</v>
      </c>
      <c r="B366" s="37" t="s">
        <v>187</v>
      </c>
      <c r="C366" s="108">
        <v>201628020603</v>
      </c>
      <c r="D366" s="37" t="s">
        <v>915</v>
      </c>
      <c r="E366" s="37" t="s">
        <v>27</v>
      </c>
      <c r="F366" s="37" t="s">
        <v>35</v>
      </c>
      <c r="G366" s="38">
        <v>10</v>
      </c>
      <c r="H366" s="38">
        <v>0</v>
      </c>
      <c r="I366" s="38">
        <v>0</v>
      </c>
      <c r="J366" s="38">
        <f t="shared" si="22"/>
        <v>10</v>
      </c>
      <c r="K366" s="38">
        <v>28.78</v>
      </c>
      <c r="L366" s="38">
        <v>0</v>
      </c>
      <c r="M366" s="46">
        <f t="shared" si="23"/>
        <v>28.78</v>
      </c>
      <c r="N366" s="38">
        <v>5</v>
      </c>
      <c r="O366" s="38">
        <v>0</v>
      </c>
      <c r="P366" s="38">
        <v>0</v>
      </c>
      <c r="Q366" s="38">
        <f t="shared" si="20"/>
        <v>5</v>
      </c>
      <c r="R366" s="38">
        <f t="shared" si="21"/>
        <v>43.78</v>
      </c>
      <c r="S366" s="48" t="s">
        <v>914</v>
      </c>
      <c r="T366" s="20">
        <f>VLOOKUP(D366,[3]体侧合格!$C$2:$D$723,2,0)</f>
        <v>1</v>
      </c>
      <c r="U366" s="20" t="str">
        <f>VLOOKUP(D366,[3]挂科!$E$2:$F$304,2,0)</f>
        <v>挂科</v>
      </c>
      <c r="V366" s="107"/>
    </row>
    <row r="367" s="9" customFormat="1" ht="14.25" spans="1:22">
      <c r="A367" s="22" t="s">
        <v>916</v>
      </c>
      <c r="B367" s="109" t="s">
        <v>187</v>
      </c>
      <c r="C367" s="110">
        <v>201628020602</v>
      </c>
      <c r="D367" s="109" t="s">
        <v>917</v>
      </c>
      <c r="E367" s="109" t="s">
        <v>27</v>
      </c>
      <c r="F367" s="109" t="s">
        <v>35</v>
      </c>
      <c r="G367" s="111">
        <v>10</v>
      </c>
      <c r="H367" s="111">
        <v>0</v>
      </c>
      <c r="I367" s="111">
        <v>0</v>
      </c>
      <c r="J367" s="111">
        <f t="shared" si="22"/>
        <v>10</v>
      </c>
      <c r="K367" s="111">
        <v>28.65</v>
      </c>
      <c r="L367" s="111">
        <v>0</v>
      </c>
      <c r="M367" s="111">
        <f t="shared" si="23"/>
        <v>28.65</v>
      </c>
      <c r="N367" s="111">
        <v>5</v>
      </c>
      <c r="O367" s="111">
        <v>0</v>
      </c>
      <c r="P367" s="111">
        <v>0</v>
      </c>
      <c r="Q367" s="111">
        <f t="shared" si="20"/>
        <v>5</v>
      </c>
      <c r="R367" s="111">
        <f t="shared" si="21"/>
        <v>43.65</v>
      </c>
      <c r="S367" s="48" t="s">
        <v>916</v>
      </c>
      <c r="T367" s="20" t="e">
        <f>VLOOKUP(D367,[3]体侧合格!$C$2:$D$723,2,0)</f>
        <v>#N/A</v>
      </c>
      <c r="U367" s="20" t="str">
        <f>VLOOKUP(D367,[3]挂科!$E$2:$F$304,2,0)</f>
        <v>挂科</v>
      </c>
      <c r="V367" s="107"/>
    </row>
    <row r="368" s="9" customFormat="1" ht="14.25" spans="1:22">
      <c r="A368" s="22" t="s">
        <v>918</v>
      </c>
      <c r="B368" s="109" t="s">
        <v>162</v>
      </c>
      <c r="C368" s="110">
        <v>201628020326</v>
      </c>
      <c r="D368" s="109" t="s">
        <v>919</v>
      </c>
      <c r="E368" s="109" t="s">
        <v>27</v>
      </c>
      <c r="F368" s="109" t="s">
        <v>35</v>
      </c>
      <c r="G368" s="111">
        <v>10</v>
      </c>
      <c r="H368" s="111">
        <v>1</v>
      </c>
      <c r="I368" s="111">
        <v>0</v>
      </c>
      <c r="J368" s="111">
        <f t="shared" si="22"/>
        <v>11</v>
      </c>
      <c r="K368" s="111">
        <v>32</v>
      </c>
      <c r="L368" s="111">
        <v>0</v>
      </c>
      <c r="M368" s="111">
        <f t="shared" si="23"/>
        <v>32</v>
      </c>
      <c r="N368" s="111">
        <v>5</v>
      </c>
      <c r="O368" s="111">
        <v>0</v>
      </c>
      <c r="P368" s="111">
        <v>5</v>
      </c>
      <c r="Q368" s="111">
        <f t="shared" si="20"/>
        <v>0</v>
      </c>
      <c r="R368" s="111">
        <f t="shared" si="21"/>
        <v>43</v>
      </c>
      <c r="S368" s="48" t="s">
        <v>918</v>
      </c>
      <c r="T368" s="20" t="e">
        <f>VLOOKUP(D368,[4]体侧合格!$C$2:$D$723,2,0)</f>
        <v>#N/A</v>
      </c>
      <c r="U368" s="20" t="str">
        <f>VLOOKUP(D368,[4]挂科!$E$2:$F$304,2,0)</f>
        <v>挂科</v>
      </c>
      <c r="V368" s="107"/>
    </row>
    <row r="369" s="9" customFormat="1" ht="14.25" spans="1:22">
      <c r="A369" s="22" t="s">
        <v>920</v>
      </c>
      <c r="B369" s="109" t="s">
        <v>159</v>
      </c>
      <c r="C369" s="110">
        <v>201628050109</v>
      </c>
      <c r="D369" s="109" t="s">
        <v>921</v>
      </c>
      <c r="E369" s="109" t="s">
        <v>27</v>
      </c>
      <c r="F369" s="109" t="s">
        <v>35</v>
      </c>
      <c r="G369" s="111">
        <v>10</v>
      </c>
      <c r="H369" s="111">
        <v>0</v>
      </c>
      <c r="I369" s="111">
        <v>0</v>
      </c>
      <c r="J369" s="111">
        <f t="shared" si="22"/>
        <v>10</v>
      </c>
      <c r="K369" s="111">
        <v>27.8181818181818</v>
      </c>
      <c r="L369" s="111">
        <v>0</v>
      </c>
      <c r="M369" s="111">
        <f t="shared" si="23"/>
        <v>27.8181818181818</v>
      </c>
      <c r="N369" s="111">
        <v>5</v>
      </c>
      <c r="O369" s="111">
        <v>0</v>
      </c>
      <c r="P369" s="111">
        <v>0</v>
      </c>
      <c r="Q369" s="111">
        <f t="shared" si="20"/>
        <v>5</v>
      </c>
      <c r="R369" s="111">
        <f t="shared" si="21"/>
        <v>42.8181818181818</v>
      </c>
      <c r="S369" s="48" t="s">
        <v>920</v>
      </c>
      <c r="T369" s="20" t="e">
        <f>VLOOKUP(D369,[2]体侧合格!$C$2:$D$723,2,0)</f>
        <v>#N/A</v>
      </c>
      <c r="U369" s="20" t="str">
        <f>VLOOKUP(D369,[2]挂科!$E$2:$F$304,2,0)</f>
        <v>挂科</v>
      </c>
      <c r="V369" s="107"/>
    </row>
    <row r="370" s="9" customFormat="1" ht="14.25" spans="1:22">
      <c r="A370" s="22" t="s">
        <v>922</v>
      </c>
      <c r="B370" s="37" t="s">
        <v>250</v>
      </c>
      <c r="C370" s="108">
        <v>201628020117</v>
      </c>
      <c r="D370" s="37" t="s">
        <v>923</v>
      </c>
      <c r="E370" s="37" t="s">
        <v>27</v>
      </c>
      <c r="F370" s="37" t="s">
        <v>35</v>
      </c>
      <c r="G370" s="38">
        <v>10</v>
      </c>
      <c r="H370" s="38">
        <v>0</v>
      </c>
      <c r="I370" s="38">
        <v>0</v>
      </c>
      <c r="J370" s="38">
        <f t="shared" si="22"/>
        <v>10</v>
      </c>
      <c r="K370" s="38">
        <v>26.7</v>
      </c>
      <c r="L370" s="38">
        <v>0</v>
      </c>
      <c r="M370" s="46">
        <f t="shared" si="23"/>
        <v>26.7</v>
      </c>
      <c r="N370" s="38">
        <v>5</v>
      </c>
      <c r="O370" s="38">
        <v>0</v>
      </c>
      <c r="P370" s="38">
        <v>0</v>
      </c>
      <c r="Q370" s="38">
        <f t="shared" si="20"/>
        <v>5</v>
      </c>
      <c r="R370" s="38">
        <f t="shared" si="21"/>
        <v>41.7</v>
      </c>
      <c r="S370" s="48" t="s">
        <v>922</v>
      </c>
      <c r="T370" s="20">
        <f>VLOOKUP(D370,[3]体侧合格!$C$2:$D$723,2,0)</f>
        <v>1</v>
      </c>
      <c r="U370" s="20" t="str">
        <f>VLOOKUP(D370,[3]挂科!$E$2:$F$304,2,0)</f>
        <v>挂科</v>
      </c>
      <c r="V370" s="107"/>
    </row>
    <row r="371" s="9" customFormat="1" ht="14.25" spans="1:22">
      <c r="A371" s="22" t="s">
        <v>924</v>
      </c>
      <c r="B371" s="109" t="s">
        <v>187</v>
      </c>
      <c r="C371" s="110">
        <v>201628020630</v>
      </c>
      <c r="D371" s="109" t="s">
        <v>925</v>
      </c>
      <c r="E371" s="109" t="s">
        <v>31</v>
      </c>
      <c r="F371" s="109" t="s">
        <v>35</v>
      </c>
      <c r="G371" s="111">
        <v>10</v>
      </c>
      <c r="H371" s="111">
        <v>0</v>
      </c>
      <c r="I371" s="111">
        <v>4.1</v>
      </c>
      <c r="J371" s="111">
        <f t="shared" si="22"/>
        <v>5.9</v>
      </c>
      <c r="K371" s="111">
        <v>29.39</v>
      </c>
      <c r="L371" s="111">
        <v>0</v>
      </c>
      <c r="M371" s="111">
        <f t="shared" si="23"/>
        <v>29.39</v>
      </c>
      <c r="N371" s="111">
        <v>5</v>
      </c>
      <c r="O371" s="111">
        <v>0</v>
      </c>
      <c r="P371" s="111">
        <v>0</v>
      </c>
      <c r="Q371" s="111">
        <f t="shared" si="20"/>
        <v>5</v>
      </c>
      <c r="R371" s="111">
        <f t="shared" si="21"/>
        <v>40.29</v>
      </c>
      <c r="S371" s="48" t="s">
        <v>924</v>
      </c>
      <c r="T371" s="20" t="e">
        <f>VLOOKUP(D371,[3]体侧合格!$C$2:$D$723,2,0)</f>
        <v>#N/A</v>
      </c>
      <c r="U371" s="20" t="str">
        <f>VLOOKUP(D371,[3]挂科!$E$2:$F$304,2,0)</f>
        <v>挂科</v>
      </c>
      <c r="V371" s="107"/>
    </row>
    <row r="372" ht="14.25" spans="1:22">
      <c r="A372" s="22" t="s">
        <v>926</v>
      </c>
      <c r="B372" s="37" t="s">
        <v>162</v>
      </c>
      <c r="C372" s="108">
        <v>201628020304</v>
      </c>
      <c r="D372" s="37" t="s">
        <v>927</v>
      </c>
      <c r="E372" s="37" t="s">
        <v>27</v>
      </c>
      <c r="F372" s="37" t="s">
        <v>47</v>
      </c>
      <c r="G372" s="38">
        <v>10</v>
      </c>
      <c r="H372" s="38">
        <v>0</v>
      </c>
      <c r="I372" s="38">
        <v>0</v>
      </c>
      <c r="J372" s="38">
        <f t="shared" si="22"/>
        <v>10</v>
      </c>
      <c r="K372" s="38">
        <v>28.4</v>
      </c>
      <c r="L372" s="38">
        <v>0</v>
      </c>
      <c r="M372" s="46">
        <f t="shared" si="23"/>
        <v>28.4</v>
      </c>
      <c r="N372" s="38">
        <v>5</v>
      </c>
      <c r="O372" s="38">
        <v>0</v>
      </c>
      <c r="P372" s="38">
        <v>5</v>
      </c>
      <c r="Q372" s="38">
        <f t="shared" si="20"/>
        <v>0</v>
      </c>
      <c r="R372" s="38">
        <f t="shared" si="21"/>
        <v>38.4</v>
      </c>
      <c r="S372" s="48" t="s">
        <v>926</v>
      </c>
      <c r="T372" s="20">
        <f>VLOOKUP(D372,[4]体侧合格!$C$2:$D$723,2,0)</f>
        <v>1</v>
      </c>
      <c r="U372" s="20" t="str">
        <f>VLOOKUP(D372,[4]挂科!$E$2:$F$304,2,0)</f>
        <v>挂科</v>
      </c>
      <c r="V372" s="107"/>
    </row>
    <row r="373" ht="14.25" spans="1:22">
      <c r="A373" s="22" t="s">
        <v>928</v>
      </c>
      <c r="B373" s="109" t="s">
        <v>159</v>
      </c>
      <c r="C373" s="110">
        <v>201628050114</v>
      </c>
      <c r="D373" s="109" t="s">
        <v>929</v>
      </c>
      <c r="E373" s="109" t="s">
        <v>27</v>
      </c>
      <c r="F373" s="109" t="s">
        <v>35</v>
      </c>
      <c r="G373" s="111">
        <v>10</v>
      </c>
      <c r="H373" s="111">
        <v>0</v>
      </c>
      <c r="I373" s="111">
        <v>0</v>
      </c>
      <c r="J373" s="111">
        <f t="shared" si="22"/>
        <v>10</v>
      </c>
      <c r="K373" s="111">
        <v>22.0909090909091</v>
      </c>
      <c r="L373" s="111">
        <v>0</v>
      </c>
      <c r="M373" s="111">
        <f t="shared" si="23"/>
        <v>22.0909090909091</v>
      </c>
      <c r="N373" s="111">
        <v>5</v>
      </c>
      <c r="O373" s="111">
        <v>0</v>
      </c>
      <c r="P373" s="111">
        <v>0</v>
      </c>
      <c r="Q373" s="111">
        <f t="shared" si="20"/>
        <v>5</v>
      </c>
      <c r="R373" s="111">
        <f t="shared" si="21"/>
        <v>37.0909090909091</v>
      </c>
      <c r="S373" s="48" t="s">
        <v>928</v>
      </c>
      <c r="T373" s="20" t="e">
        <f>VLOOKUP(D373,[2]体侧合格!$C$2:$D$723,2,0)</f>
        <v>#N/A</v>
      </c>
      <c r="U373" s="20" t="str">
        <f>VLOOKUP(D373,[2]挂科!$E$2:$F$304,2,0)</f>
        <v>挂科</v>
      </c>
      <c r="V373" s="107"/>
    </row>
    <row r="374" ht="14.25" spans="1:22">
      <c r="A374" s="22" t="s">
        <v>930</v>
      </c>
      <c r="B374" s="110" t="s">
        <v>895</v>
      </c>
      <c r="C374" s="110" t="s">
        <v>931</v>
      </c>
      <c r="D374" s="110" t="s">
        <v>932</v>
      </c>
      <c r="E374" s="110" t="s">
        <v>27</v>
      </c>
      <c r="F374" s="110" t="s">
        <v>84</v>
      </c>
      <c r="G374" s="111">
        <v>10</v>
      </c>
      <c r="H374" s="111">
        <v>0</v>
      </c>
      <c r="I374" s="111">
        <v>0</v>
      </c>
      <c r="J374" s="111">
        <f t="shared" si="22"/>
        <v>10</v>
      </c>
      <c r="K374" s="111">
        <v>21.8439716312057</v>
      </c>
      <c r="L374" s="111">
        <v>0</v>
      </c>
      <c r="M374" s="111">
        <f t="shared" si="23"/>
        <v>21.8439716312057</v>
      </c>
      <c r="N374" s="111">
        <v>5</v>
      </c>
      <c r="O374" s="111">
        <v>0</v>
      </c>
      <c r="P374" s="111">
        <v>0</v>
      </c>
      <c r="Q374" s="111">
        <f t="shared" si="20"/>
        <v>5</v>
      </c>
      <c r="R374" s="111">
        <f t="shared" si="21"/>
        <v>36.8439716312057</v>
      </c>
      <c r="S374" s="48" t="s">
        <v>930</v>
      </c>
      <c r="T374" s="20" t="e">
        <f>VLOOKUP(D374,[3]体侧合格!$C$2:$D$723,2,0)</f>
        <v>#N/A</v>
      </c>
      <c r="U374" s="20" t="str">
        <f>VLOOKUP(D374,[3]挂科!$E$2:$F$304,2,0)</f>
        <v>挂科</v>
      </c>
      <c r="V374" s="107"/>
    </row>
    <row r="375" ht="14.25" spans="1:22">
      <c r="A375" s="22" t="s">
        <v>933</v>
      </c>
      <c r="B375" s="109" t="s">
        <v>187</v>
      </c>
      <c r="C375" s="110">
        <v>201628020609</v>
      </c>
      <c r="D375" s="109" t="s">
        <v>934</v>
      </c>
      <c r="E375" s="109" t="s">
        <v>27</v>
      </c>
      <c r="F375" s="109" t="s">
        <v>35</v>
      </c>
      <c r="G375" s="111">
        <v>10</v>
      </c>
      <c r="H375" s="111">
        <v>0</v>
      </c>
      <c r="I375" s="111">
        <v>0</v>
      </c>
      <c r="J375" s="111">
        <f t="shared" si="22"/>
        <v>10</v>
      </c>
      <c r="K375" s="111">
        <v>21.7</v>
      </c>
      <c r="L375" s="111">
        <v>0</v>
      </c>
      <c r="M375" s="111">
        <f t="shared" si="23"/>
        <v>21.7</v>
      </c>
      <c r="N375" s="111">
        <v>5</v>
      </c>
      <c r="O375" s="111">
        <v>0</v>
      </c>
      <c r="P375" s="111">
        <v>0</v>
      </c>
      <c r="Q375" s="111">
        <f t="shared" si="20"/>
        <v>5</v>
      </c>
      <c r="R375" s="111">
        <f t="shared" si="21"/>
        <v>36.7</v>
      </c>
      <c r="S375" s="48" t="s">
        <v>933</v>
      </c>
      <c r="T375" s="20" t="e">
        <f>VLOOKUP(D375,[3]体侧合格!$C$2:$D$723,2,0)</f>
        <v>#N/A</v>
      </c>
      <c r="U375" s="20" t="str">
        <f>VLOOKUP(D375,[3]挂科!$E$2:$F$304,2,0)</f>
        <v>挂科</v>
      </c>
      <c r="V375" s="107"/>
    </row>
    <row r="376" ht="14.25" spans="1:22">
      <c r="A376" s="22" t="s">
        <v>935</v>
      </c>
      <c r="B376" s="109" t="s">
        <v>250</v>
      </c>
      <c r="C376" s="110">
        <v>201628020122</v>
      </c>
      <c r="D376" s="109" t="s">
        <v>936</v>
      </c>
      <c r="E376" s="109" t="s">
        <v>27</v>
      </c>
      <c r="F376" s="109" t="s">
        <v>35</v>
      </c>
      <c r="G376" s="111">
        <v>10</v>
      </c>
      <c r="H376" s="111">
        <v>0</v>
      </c>
      <c r="I376" s="111">
        <v>0</v>
      </c>
      <c r="J376" s="111">
        <f t="shared" si="22"/>
        <v>10</v>
      </c>
      <c r="K376" s="111">
        <v>20.28</v>
      </c>
      <c r="L376" s="111">
        <v>0</v>
      </c>
      <c r="M376" s="111">
        <f t="shared" si="23"/>
        <v>20.28</v>
      </c>
      <c r="N376" s="111">
        <v>5</v>
      </c>
      <c r="O376" s="111">
        <v>0</v>
      </c>
      <c r="P376" s="111">
        <v>0</v>
      </c>
      <c r="Q376" s="111">
        <f t="shared" si="20"/>
        <v>5</v>
      </c>
      <c r="R376" s="111">
        <f t="shared" si="21"/>
        <v>35.28</v>
      </c>
      <c r="S376" s="48" t="s">
        <v>935</v>
      </c>
      <c r="T376" s="20" t="e">
        <f>VLOOKUP(D376,[3]体侧合格!$C$2:$D$723,2,0)</f>
        <v>#N/A</v>
      </c>
      <c r="U376" s="20" t="str">
        <f>VLOOKUP(D376,[3]挂科!$E$2:$F$304,2,0)</f>
        <v>挂科</v>
      </c>
      <c r="V376" s="107"/>
    </row>
    <row r="377" ht="14.25" spans="1:22">
      <c r="A377" s="22" t="s">
        <v>937</v>
      </c>
      <c r="B377" s="109" t="s">
        <v>177</v>
      </c>
      <c r="C377" s="110">
        <v>201628020428</v>
      </c>
      <c r="D377" s="109" t="s">
        <v>938</v>
      </c>
      <c r="E377" s="109" t="s">
        <v>27</v>
      </c>
      <c r="F377" s="111" t="s">
        <v>35</v>
      </c>
      <c r="G377" s="111">
        <v>10</v>
      </c>
      <c r="H377" s="111">
        <v>0</v>
      </c>
      <c r="I377" s="111">
        <v>0</v>
      </c>
      <c r="J377" s="111">
        <f t="shared" si="22"/>
        <v>10</v>
      </c>
      <c r="K377" s="111">
        <v>9.375</v>
      </c>
      <c r="L377" s="111">
        <v>0</v>
      </c>
      <c r="M377" s="111">
        <f t="shared" si="23"/>
        <v>9.375</v>
      </c>
      <c r="N377" s="111">
        <v>5</v>
      </c>
      <c r="O377" s="111">
        <v>0</v>
      </c>
      <c r="P377" s="111">
        <v>0</v>
      </c>
      <c r="Q377" s="111">
        <f t="shared" ref="Q377:Q382" si="24">N377+O377-P377</f>
        <v>5</v>
      </c>
      <c r="R377" s="111">
        <f t="shared" ref="R377:R382" si="25">J377+M377+Q377</f>
        <v>24.375</v>
      </c>
      <c r="S377" s="48" t="s">
        <v>937</v>
      </c>
      <c r="T377" s="20" t="e">
        <f>VLOOKUP(D377,[3]体侧合格!$C$2:$D$723,2,0)</f>
        <v>#N/A</v>
      </c>
      <c r="U377" s="20" t="str">
        <f>VLOOKUP(D377,[3]挂科!$E$2:$F$304,2,0)</f>
        <v>挂科</v>
      </c>
      <c r="V377" s="107"/>
    </row>
    <row r="378" ht="14.25" spans="1:22">
      <c r="A378" s="22" t="s">
        <v>939</v>
      </c>
      <c r="B378" s="109" t="s">
        <v>250</v>
      </c>
      <c r="C378" s="110">
        <v>201528020207</v>
      </c>
      <c r="D378" s="109" t="s">
        <v>940</v>
      </c>
      <c r="E378" s="109" t="s">
        <v>31</v>
      </c>
      <c r="F378" s="109" t="s">
        <v>35</v>
      </c>
      <c r="G378" s="111">
        <v>10</v>
      </c>
      <c r="H378" s="111">
        <v>0</v>
      </c>
      <c r="I378" s="111">
        <v>0</v>
      </c>
      <c r="J378" s="111">
        <f t="shared" si="22"/>
        <v>10</v>
      </c>
      <c r="K378" s="111">
        <v>6.24</v>
      </c>
      <c r="L378" s="111">
        <v>0</v>
      </c>
      <c r="M378" s="111">
        <f t="shared" si="23"/>
        <v>6.24</v>
      </c>
      <c r="N378" s="111">
        <v>5</v>
      </c>
      <c r="O378" s="111">
        <v>1.2</v>
      </c>
      <c r="P378" s="111">
        <v>0</v>
      </c>
      <c r="Q378" s="111">
        <f t="shared" si="24"/>
        <v>6.2</v>
      </c>
      <c r="R378" s="111">
        <f t="shared" si="25"/>
        <v>22.44</v>
      </c>
      <c r="S378" s="48" t="s">
        <v>939</v>
      </c>
      <c r="T378" s="20" t="e">
        <f>VLOOKUP(D378,[3]体侧合格!$C$2:$D$723,2,0)</f>
        <v>#N/A</v>
      </c>
      <c r="U378" s="20" t="str">
        <f>VLOOKUP(D378,[3]挂科!$E$2:$F$304,2,0)</f>
        <v>挂科</v>
      </c>
      <c r="V378" s="107"/>
    </row>
    <row r="379" ht="14.25" spans="1:22">
      <c r="A379" s="22" t="s">
        <v>941</v>
      </c>
      <c r="B379" s="109" t="s">
        <v>172</v>
      </c>
      <c r="C379" s="110">
        <v>201628080223</v>
      </c>
      <c r="D379" s="109" t="s">
        <v>942</v>
      </c>
      <c r="E379" s="109" t="s">
        <v>27</v>
      </c>
      <c r="F379" s="109" t="s">
        <v>35</v>
      </c>
      <c r="G379" s="111">
        <v>10</v>
      </c>
      <c r="H379" s="111">
        <v>0</v>
      </c>
      <c r="I379" s="111">
        <v>0</v>
      </c>
      <c r="J379" s="111">
        <f t="shared" si="22"/>
        <v>10</v>
      </c>
      <c r="K379" s="111">
        <v>0</v>
      </c>
      <c r="L379" s="111">
        <v>0</v>
      </c>
      <c r="M379" s="111">
        <f t="shared" si="23"/>
        <v>0</v>
      </c>
      <c r="N379" s="111">
        <v>5</v>
      </c>
      <c r="O379" s="111">
        <v>0</v>
      </c>
      <c r="P379" s="111">
        <v>0</v>
      </c>
      <c r="Q379" s="111">
        <f t="shared" si="24"/>
        <v>5</v>
      </c>
      <c r="R379" s="111">
        <f t="shared" si="25"/>
        <v>15</v>
      </c>
      <c r="S379" s="48" t="s">
        <v>941</v>
      </c>
      <c r="T379" s="20" t="e">
        <f>VLOOKUP(D379,[2]体侧合格!$C$2:$D$723,2,0)</f>
        <v>#N/A</v>
      </c>
      <c r="U379" s="20" t="str">
        <f>VLOOKUP(D379,[2]挂科!$E$2:$F$304,2,0)</f>
        <v>挂科</v>
      </c>
      <c r="V379" s="107"/>
    </row>
    <row r="380" ht="14.25" spans="1:22">
      <c r="A380" s="22" t="s">
        <v>943</v>
      </c>
      <c r="B380" s="109" t="s">
        <v>162</v>
      </c>
      <c r="C380" s="110">
        <v>201628020311</v>
      </c>
      <c r="D380" s="109" t="s">
        <v>944</v>
      </c>
      <c r="E380" s="109" t="s">
        <v>27</v>
      </c>
      <c r="F380" s="109" t="s">
        <v>35</v>
      </c>
      <c r="G380" s="111">
        <v>10</v>
      </c>
      <c r="H380" s="111">
        <v>0</v>
      </c>
      <c r="I380" s="111">
        <v>0</v>
      </c>
      <c r="J380" s="111">
        <f t="shared" si="22"/>
        <v>10</v>
      </c>
      <c r="K380" s="111">
        <v>0</v>
      </c>
      <c r="L380" s="111">
        <v>0</v>
      </c>
      <c r="M380" s="111">
        <f t="shared" si="23"/>
        <v>0</v>
      </c>
      <c r="N380" s="111">
        <v>5</v>
      </c>
      <c r="O380" s="111">
        <v>0</v>
      </c>
      <c r="P380" s="111">
        <v>0</v>
      </c>
      <c r="Q380" s="111">
        <f t="shared" si="24"/>
        <v>5</v>
      </c>
      <c r="R380" s="111">
        <f t="shared" si="25"/>
        <v>15</v>
      </c>
      <c r="S380" s="48" t="s">
        <v>943</v>
      </c>
      <c r="T380" s="20" t="e">
        <f>VLOOKUP(D380,[4]体侧合格!$C$2:$D$723,2,0)</f>
        <v>#N/A</v>
      </c>
      <c r="U380" s="20" t="str">
        <f>VLOOKUP(D380,[4]挂科!$E$2:$F$304,2,0)</f>
        <v>挂科</v>
      </c>
      <c r="V380" s="107"/>
    </row>
    <row r="381" ht="14.25" spans="1:22">
      <c r="A381" s="22" t="s">
        <v>945</v>
      </c>
      <c r="B381" s="109" t="s">
        <v>162</v>
      </c>
      <c r="C381" s="110">
        <v>201628020330</v>
      </c>
      <c r="D381" s="109" t="s">
        <v>946</v>
      </c>
      <c r="E381" s="109" t="s">
        <v>27</v>
      </c>
      <c r="F381" s="109" t="s">
        <v>35</v>
      </c>
      <c r="G381" s="111">
        <v>10</v>
      </c>
      <c r="H381" s="111">
        <v>0</v>
      </c>
      <c r="I381" s="111">
        <v>0</v>
      </c>
      <c r="J381" s="111">
        <f t="shared" si="22"/>
        <v>10</v>
      </c>
      <c r="K381" s="111">
        <v>0</v>
      </c>
      <c r="L381" s="111">
        <v>0</v>
      </c>
      <c r="M381" s="111">
        <f t="shared" si="23"/>
        <v>0</v>
      </c>
      <c r="N381" s="111">
        <v>0</v>
      </c>
      <c r="O381" s="111">
        <v>0</v>
      </c>
      <c r="P381" s="111">
        <v>0</v>
      </c>
      <c r="Q381" s="111">
        <f t="shared" si="24"/>
        <v>0</v>
      </c>
      <c r="R381" s="111">
        <f t="shared" si="25"/>
        <v>10</v>
      </c>
      <c r="S381" s="48" t="s">
        <v>945</v>
      </c>
      <c r="T381" s="20" t="e">
        <f>VLOOKUP(D381,[4]体侧合格!$C$2:$D$723,2,0)</f>
        <v>#N/A</v>
      </c>
      <c r="U381" s="20" t="str">
        <f>VLOOKUP(D381,[4]挂科!$E$2:$F$304,2,0)</f>
        <v>挂科</v>
      </c>
      <c r="V381" s="107"/>
    </row>
    <row r="382" ht="14.25" spans="1:22">
      <c r="A382" s="22" t="s">
        <v>947</v>
      </c>
      <c r="B382" s="37" t="s">
        <v>162</v>
      </c>
      <c r="C382" s="108">
        <v>201628020313</v>
      </c>
      <c r="D382" s="37" t="s">
        <v>948</v>
      </c>
      <c r="E382" s="37" t="s">
        <v>27</v>
      </c>
      <c r="F382" s="37" t="s">
        <v>35</v>
      </c>
      <c r="G382" s="38">
        <v>0</v>
      </c>
      <c r="H382" s="38">
        <v>0</v>
      </c>
      <c r="I382" s="38">
        <v>0</v>
      </c>
      <c r="J382" s="38">
        <f t="shared" si="22"/>
        <v>0</v>
      </c>
      <c r="K382" s="38">
        <v>0</v>
      </c>
      <c r="L382" s="38">
        <v>0</v>
      </c>
      <c r="M382" s="46">
        <f t="shared" si="23"/>
        <v>0</v>
      </c>
      <c r="N382" s="38">
        <v>0</v>
      </c>
      <c r="O382" s="38">
        <v>0</v>
      </c>
      <c r="P382" s="38">
        <v>0</v>
      </c>
      <c r="Q382" s="38">
        <f t="shared" si="24"/>
        <v>0</v>
      </c>
      <c r="R382" s="38">
        <f t="shared" si="25"/>
        <v>0</v>
      </c>
      <c r="S382" s="48" t="s">
        <v>947</v>
      </c>
      <c r="T382" s="20">
        <f>VLOOKUP(D382,[4]体侧合格!$C$2:$D$723,2,0)</f>
        <v>1</v>
      </c>
      <c r="U382" s="20" t="str">
        <f>VLOOKUP(D382,[4]挂科!$E$2:$F$304,2,0)</f>
        <v>挂科</v>
      </c>
      <c r="V382" s="107"/>
    </row>
  </sheetData>
  <sheetProtection selectLockedCells="1" selectUnlockedCells="1"/>
  <autoFilter ref="B3:V382">
    <sortState ref="B3:V382">
      <sortCondition ref="R3:R382" descending="1"/>
    </sortState>
    <extLst/>
  </autoFilter>
  <mergeCells count="2">
    <mergeCell ref="B1:V1"/>
    <mergeCell ref="B2:V2"/>
  </mergeCells>
  <conditionalFormatting sqref="D7">
    <cfRule type="duplicateValues" dxfId="1" priority="5"/>
    <cfRule type="duplicateValues" dxfId="1" priority="6"/>
  </conditionalFormatting>
  <conditionalFormatting sqref="D8">
    <cfRule type="duplicateValues" dxfId="1" priority="3"/>
    <cfRule type="duplicateValues" dxfId="1" priority="4"/>
  </conditionalFormatting>
  <conditionalFormatting sqref="D42">
    <cfRule type="duplicateValues" dxfId="1" priority="7"/>
    <cfRule type="duplicateValues" dxfId="1" priority="8"/>
  </conditionalFormatting>
  <conditionalFormatting sqref="D56">
    <cfRule type="duplicateValues" dxfId="1" priority="1"/>
    <cfRule type="duplicateValues" dxfId="1" priority="2"/>
  </conditionalFormatting>
  <conditionalFormatting sqref="D133">
    <cfRule type="duplicateValues" dxfId="1" priority="9"/>
    <cfRule type="duplicateValues" dxfId="1" priority="10"/>
  </conditionalFormatting>
  <conditionalFormatting sqref="D365">
    <cfRule type="duplicateValues" dxfId="1" priority="12"/>
  </conditionalFormatting>
  <conditionalFormatting sqref="D199:D219">
    <cfRule type="duplicateValues" dxfId="1" priority="13"/>
  </conditionalFormatting>
  <conditionalFormatting sqref="D3:D6 D383:D1048576 D134:D371 D43:D49 D57:D86 D89:D132 D9:D41">
    <cfRule type="duplicateValues" dxfId="1" priority="11"/>
  </conditionalFormatting>
  <conditionalFormatting sqref="D220:D364 D3:D6 D366:D371 D383:D1048576 D134:D198 D43:D49 D57:D86 D89:D132 D9:D41">
    <cfRule type="duplicateValues" dxfId="1" priority="14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V373"/>
  <sheetViews>
    <sheetView zoomScale="55" zoomScaleNormal="55" workbookViewId="0">
      <pane ySplit="3" topLeftCell="A4" activePane="bottomLeft" state="frozen"/>
      <selection/>
      <selection pane="bottomLeft" activeCell="D3" sqref="B$1:V$1048576"/>
    </sheetView>
  </sheetViews>
  <sheetFormatPr defaultColWidth="9" defaultRowHeight="13.5"/>
  <cols>
    <col min="1" max="1" width="6.33333333333333" customWidth="1"/>
    <col min="2" max="2" width="26.8833333333333" customWidth="1"/>
    <col min="3" max="3" width="15.6666666666667" style="62" customWidth="1"/>
    <col min="4" max="5" width="12.6666666666667" customWidth="1"/>
    <col min="6" max="6" width="17.1083333333333" customWidth="1"/>
    <col min="7" max="7" width="19.4416666666667" customWidth="1"/>
    <col min="8" max="10" width="17.1083333333333" customWidth="1"/>
    <col min="11" max="11" width="19.4416666666667" customWidth="1"/>
    <col min="12" max="13" width="17.1083333333333" customWidth="1"/>
    <col min="14" max="14" width="19.4416666666667" customWidth="1"/>
    <col min="15" max="17" width="17.1083333333333" customWidth="1"/>
    <col min="18" max="18" width="12.6666666666667" customWidth="1"/>
    <col min="19" max="19" width="12.6666666666667" style="63" customWidth="1"/>
    <col min="20" max="22" width="12.6666666666667" style="64" customWidth="1"/>
  </cols>
  <sheetData>
    <row r="1" s="59" customFormat="1" ht="22.5" spans="1:22">
      <c r="A1" s="6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="59" customFormat="1" ht="14.25" spans="1:22">
      <c r="A2" s="65"/>
      <c r="B2" s="67" t="s">
        <v>949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="60" customFormat="1" ht="14.25" spans="1:22">
      <c r="A3" s="68" t="s">
        <v>2</v>
      </c>
      <c r="B3" s="69" t="s">
        <v>3</v>
      </c>
      <c r="C3" s="70" t="s">
        <v>4</v>
      </c>
      <c r="D3" s="69" t="s">
        <v>5</v>
      </c>
      <c r="E3" s="69" t="s">
        <v>6</v>
      </c>
      <c r="F3" s="69" t="s">
        <v>7</v>
      </c>
      <c r="G3" s="69" t="s">
        <v>8</v>
      </c>
      <c r="H3" s="69" t="s">
        <v>9</v>
      </c>
      <c r="I3" s="69" t="s">
        <v>10</v>
      </c>
      <c r="J3" s="69" t="s">
        <v>11</v>
      </c>
      <c r="K3" s="69" t="s">
        <v>12</v>
      </c>
      <c r="L3" s="69" t="s">
        <v>13</v>
      </c>
      <c r="M3" s="69" t="s">
        <v>14</v>
      </c>
      <c r="N3" s="69" t="s">
        <v>15</v>
      </c>
      <c r="O3" s="69" t="s">
        <v>16</v>
      </c>
      <c r="P3" s="69" t="s">
        <v>17</v>
      </c>
      <c r="Q3" s="69" t="s">
        <v>18</v>
      </c>
      <c r="R3" s="69" t="s">
        <v>19</v>
      </c>
      <c r="S3" s="88" t="s">
        <v>21</v>
      </c>
      <c r="T3" s="88" t="s">
        <v>20</v>
      </c>
      <c r="U3" s="88" t="s">
        <v>22</v>
      </c>
      <c r="V3" s="88" t="s">
        <v>23</v>
      </c>
    </row>
    <row r="4" s="60" customFormat="1" ht="14.25" spans="1:22">
      <c r="A4" s="69">
        <v>1</v>
      </c>
      <c r="B4" s="71" t="s">
        <v>950</v>
      </c>
      <c r="C4" s="72">
        <v>201728020709</v>
      </c>
      <c r="D4" s="71" t="s">
        <v>951</v>
      </c>
      <c r="E4" s="71" t="s">
        <v>31</v>
      </c>
      <c r="F4" s="71" t="s">
        <v>47</v>
      </c>
      <c r="G4" s="73">
        <v>10</v>
      </c>
      <c r="H4" s="73">
        <v>10</v>
      </c>
      <c r="I4" s="73">
        <v>0</v>
      </c>
      <c r="J4" s="73">
        <f t="shared" ref="J4:J67" si="0">G4+H4-I4</f>
        <v>20</v>
      </c>
      <c r="K4" s="73">
        <v>59.1818181818182</v>
      </c>
      <c r="L4" s="73">
        <v>8</v>
      </c>
      <c r="M4" s="73">
        <f t="shared" ref="M4:M67" si="1">K4+L4</f>
        <v>67.1818181818182</v>
      </c>
      <c r="N4" s="73">
        <v>5</v>
      </c>
      <c r="O4" s="73">
        <v>2.4</v>
      </c>
      <c r="P4" s="73">
        <v>0</v>
      </c>
      <c r="Q4" s="73">
        <v>7.4</v>
      </c>
      <c r="R4" s="73">
        <f t="shared" ref="R4:R67" si="2">J4+M4+Q4</f>
        <v>94.5818181818182</v>
      </c>
      <c r="S4" s="89">
        <v>1</v>
      </c>
      <c r="T4" s="69">
        <f>VLOOKUP(D4,体侧合格!$C$2:$D$723,2,0)</f>
        <v>1</v>
      </c>
      <c r="U4" s="69" t="e">
        <f>VLOOKUP(D4,挂科!$A$2:$B$325,2,0)</f>
        <v>#N/A</v>
      </c>
      <c r="V4" s="71" t="s">
        <v>32</v>
      </c>
    </row>
    <row r="5" s="60" customFormat="1" ht="14.25" spans="1:22">
      <c r="A5" s="69">
        <v>2</v>
      </c>
      <c r="B5" s="71" t="s">
        <v>952</v>
      </c>
      <c r="C5" s="72">
        <v>201728020427</v>
      </c>
      <c r="D5" s="71" t="s">
        <v>953</v>
      </c>
      <c r="E5" s="71" t="s">
        <v>27</v>
      </c>
      <c r="F5" s="71" t="s">
        <v>47</v>
      </c>
      <c r="G5" s="73">
        <v>10</v>
      </c>
      <c r="H5" s="73">
        <v>10</v>
      </c>
      <c r="I5" s="73">
        <v>0.1</v>
      </c>
      <c r="J5" s="73">
        <f t="shared" si="0"/>
        <v>19.9</v>
      </c>
      <c r="K5" s="73">
        <v>57.6818181818182</v>
      </c>
      <c r="L5" s="73">
        <v>9</v>
      </c>
      <c r="M5" s="73">
        <f t="shared" si="1"/>
        <v>66.6818181818182</v>
      </c>
      <c r="N5" s="73">
        <v>5</v>
      </c>
      <c r="O5" s="73">
        <v>2.3</v>
      </c>
      <c r="P5" s="73">
        <v>0</v>
      </c>
      <c r="Q5" s="73">
        <v>7.3</v>
      </c>
      <c r="R5" s="73">
        <f t="shared" si="2"/>
        <v>93.8818181818182</v>
      </c>
      <c r="S5" s="89">
        <v>2</v>
      </c>
      <c r="T5" s="69">
        <f>VLOOKUP(D5,体侧合格!$C$2:$D$723,2,0)</f>
        <v>1</v>
      </c>
      <c r="U5" s="69" t="e">
        <f>VLOOKUP(D5,挂科!$A$2:$B$325,2,0)</f>
        <v>#N/A</v>
      </c>
      <c r="V5" s="71" t="s">
        <v>32</v>
      </c>
    </row>
    <row r="6" s="60" customFormat="1" ht="14.25" spans="1:22">
      <c r="A6" s="69">
        <v>3</v>
      </c>
      <c r="B6" s="71" t="s">
        <v>954</v>
      </c>
      <c r="C6" s="72">
        <v>201728080213</v>
      </c>
      <c r="D6" s="71" t="s">
        <v>955</v>
      </c>
      <c r="E6" s="71" t="s">
        <v>31</v>
      </c>
      <c r="F6" s="71" t="s">
        <v>35</v>
      </c>
      <c r="G6" s="73">
        <v>10</v>
      </c>
      <c r="H6" s="73">
        <v>9.65</v>
      </c>
      <c r="I6" s="73">
        <v>0</v>
      </c>
      <c r="J6" s="73">
        <f t="shared" si="0"/>
        <v>19.65</v>
      </c>
      <c r="K6" s="73">
        <v>60</v>
      </c>
      <c r="L6" s="73">
        <v>3</v>
      </c>
      <c r="M6" s="73">
        <f t="shared" si="1"/>
        <v>63</v>
      </c>
      <c r="N6" s="73">
        <v>5</v>
      </c>
      <c r="O6" s="73">
        <v>4.9</v>
      </c>
      <c r="P6" s="73">
        <v>0</v>
      </c>
      <c r="Q6" s="73">
        <v>9.9</v>
      </c>
      <c r="R6" s="73">
        <f t="shared" si="2"/>
        <v>92.55</v>
      </c>
      <c r="S6" s="89">
        <v>3</v>
      </c>
      <c r="T6" s="69">
        <f>VLOOKUP(D6,体侧合格!$C$2:$D$723,2,0)</f>
        <v>1</v>
      </c>
      <c r="U6" s="69" t="e">
        <f>VLOOKUP(D6,挂科!$A$2:$B$325,2,0)</f>
        <v>#N/A</v>
      </c>
      <c r="V6" s="71" t="s">
        <v>32</v>
      </c>
    </row>
    <row r="7" s="60" customFormat="1" ht="14.25" spans="1:22">
      <c r="A7" s="69">
        <v>4</v>
      </c>
      <c r="B7" s="71" t="s">
        <v>956</v>
      </c>
      <c r="C7" s="72">
        <v>201728020114</v>
      </c>
      <c r="D7" s="71" t="s">
        <v>957</v>
      </c>
      <c r="E7" s="71" t="s">
        <v>31</v>
      </c>
      <c r="F7" s="71" t="s">
        <v>47</v>
      </c>
      <c r="G7" s="73">
        <v>10</v>
      </c>
      <c r="H7" s="73">
        <v>9.75</v>
      </c>
      <c r="I7" s="73">
        <v>0</v>
      </c>
      <c r="J7" s="73">
        <f t="shared" si="0"/>
        <v>19.75</v>
      </c>
      <c r="K7" s="73">
        <v>54.5454545454545</v>
      </c>
      <c r="L7" s="73">
        <v>10</v>
      </c>
      <c r="M7" s="73">
        <f t="shared" si="1"/>
        <v>64.5454545454545</v>
      </c>
      <c r="N7" s="73">
        <v>5</v>
      </c>
      <c r="O7" s="73">
        <v>1.6</v>
      </c>
      <c r="P7" s="73">
        <v>0</v>
      </c>
      <c r="Q7" s="73">
        <v>6.6</v>
      </c>
      <c r="R7" s="73">
        <f t="shared" si="2"/>
        <v>90.8954545454545</v>
      </c>
      <c r="S7" s="89">
        <v>4</v>
      </c>
      <c r="T7" s="69">
        <f>VLOOKUP(D7,体侧合格!$C$2:$D$723,2,0)</f>
        <v>1</v>
      </c>
      <c r="U7" s="69" t="e">
        <f>VLOOKUP(D7,挂科!$A$2:$B$325,2,0)</f>
        <v>#N/A</v>
      </c>
      <c r="V7" s="71" t="s">
        <v>32</v>
      </c>
    </row>
    <row r="8" s="60" customFormat="1" ht="14.25" spans="1:22">
      <c r="A8" s="69">
        <v>5</v>
      </c>
      <c r="B8" s="74" t="s">
        <v>950</v>
      </c>
      <c r="C8" s="75">
        <v>201728020724</v>
      </c>
      <c r="D8" s="74" t="s">
        <v>958</v>
      </c>
      <c r="E8" s="74" t="s">
        <v>27</v>
      </c>
      <c r="F8" s="74" t="s">
        <v>47</v>
      </c>
      <c r="G8" s="76">
        <v>10</v>
      </c>
      <c r="H8" s="76">
        <v>10</v>
      </c>
      <c r="I8" s="76">
        <v>0</v>
      </c>
      <c r="J8" s="76">
        <f t="shared" si="0"/>
        <v>20</v>
      </c>
      <c r="K8" s="76">
        <v>57.5454545454545</v>
      </c>
      <c r="L8" s="76">
        <v>6.5</v>
      </c>
      <c r="M8" s="76">
        <f t="shared" si="1"/>
        <v>64.0454545454545</v>
      </c>
      <c r="N8" s="76">
        <v>5</v>
      </c>
      <c r="O8" s="76">
        <v>1.8</v>
      </c>
      <c r="P8" s="76">
        <v>0</v>
      </c>
      <c r="Q8" s="76">
        <v>6.8</v>
      </c>
      <c r="R8" s="76">
        <f t="shared" si="2"/>
        <v>90.8454545454545</v>
      </c>
      <c r="S8" s="89">
        <v>5</v>
      </c>
      <c r="T8" s="69">
        <f>VLOOKUP(D8,体侧合格!$C$2:$D$723,2,0)</f>
        <v>1</v>
      </c>
      <c r="U8" s="69" t="e">
        <f>VLOOKUP(D8,挂科!$A$2:$B$325,2,0)</f>
        <v>#N/A</v>
      </c>
      <c r="V8" s="74" t="s">
        <v>36</v>
      </c>
    </row>
    <row r="9" s="60" customFormat="1" ht="14.25" spans="1:22">
      <c r="A9" s="69">
        <v>6</v>
      </c>
      <c r="B9" s="74" t="s">
        <v>954</v>
      </c>
      <c r="C9" s="75">
        <v>201728080208</v>
      </c>
      <c r="D9" s="74" t="s">
        <v>959</v>
      </c>
      <c r="E9" s="74" t="s">
        <v>27</v>
      </c>
      <c r="F9" s="74" t="s">
        <v>35</v>
      </c>
      <c r="G9" s="76">
        <v>10</v>
      </c>
      <c r="H9" s="76">
        <v>5.45</v>
      </c>
      <c r="I9" s="76">
        <v>0</v>
      </c>
      <c r="J9" s="76">
        <f t="shared" si="0"/>
        <v>15.45</v>
      </c>
      <c r="K9" s="76">
        <v>59.8557692307692</v>
      </c>
      <c r="L9" s="76">
        <v>5.25</v>
      </c>
      <c r="M9" s="76">
        <f t="shared" si="1"/>
        <v>65.1057692307692</v>
      </c>
      <c r="N9" s="76">
        <v>5</v>
      </c>
      <c r="O9" s="76">
        <v>5</v>
      </c>
      <c r="P9" s="76">
        <v>0</v>
      </c>
      <c r="Q9" s="76">
        <v>10</v>
      </c>
      <c r="R9" s="76">
        <f t="shared" si="2"/>
        <v>90.5557692307692</v>
      </c>
      <c r="S9" s="89">
        <v>6</v>
      </c>
      <c r="T9" s="69">
        <f>VLOOKUP(D9,体侧合格!$C$2:$D$723,2,0)</f>
        <v>1</v>
      </c>
      <c r="U9" s="69" t="e">
        <f>VLOOKUP(D9,挂科!$A$2:$B$325,2,0)</f>
        <v>#N/A</v>
      </c>
      <c r="V9" s="74" t="s">
        <v>36</v>
      </c>
    </row>
    <row r="10" s="60" customFormat="1" ht="14.25" spans="1:22">
      <c r="A10" s="69">
        <v>7</v>
      </c>
      <c r="B10" s="74" t="s">
        <v>960</v>
      </c>
      <c r="C10" s="75">
        <v>201728020604</v>
      </c>
      <c r="D10" s="74" t="s">
        <v>961</v>
      </c>
      <c r="E10" s="74" t="s">
        <v>27</v>
      </c>
      <c r="F10" s="74" t="s">
        <v>47</v>
      </c>
      <c r="G10" s="76">
        <v>10</v>
      </c>
      <c r="H10" s="76">
        <v>10</v>
      </c>
      <c r="I10" s="76">
        <v>0</v>
      </c>
      <c r="J10" s="76">
        <f t="shared" si="0"/>
        <v>20</v>
      </c>
      <c r="K10" s="76">
        <v>58.9090909090909</v>
      </c>
      <c r="L10" s="76">
        <v>4</v>
      </c>
      <c r="M10" s="76">
        <f t="shared" si="1"/>
        <v>62.9090909090909</v>
      </c>
      <c r="N10" s="76">
        <v>5</v>
      </c>
      <c r="O10" s="76">
        <v>2.6</v>
      </c>
      <c r="P10" s="76">
        <v>0</v>
      </c>
      <c r="Q10" s="76">
        <v>7.6</v>
      </c>
      <c r="R10" s="76">
        <f t="shared" si="2"/>
        <v>90.5090909090909</v>
      </c>
      <c r="S10" s="89">
        <v>7</v>
      </c>
      <c r="T10" s="69">
        <f>VLOOKUP(D10,体侧合格!$C$2:$D$723,2,0)</f>
        <v>1</v>
      </c>
      <c r="U10" s="69" t="e">
        <f>VLOOKUP(D10,挂科!$A$2:$B$325,2,0)</f>
        <v>#N/A</v>
      </c>
      <c r="V10" s="74" t="s">
        <v>36</v>
      </c>
    </row>
    <row r="11" s="60" customFormat="1" ht="14.25" spans="1:22">
      <c r="A11" s="69">
        <v>8</v>
      </c>
      <c r="B11" s="74" t="s">
        <v>952</v>
      </c>
      <c r="C11" s="75">
        <v>201728020404</v>
      </c>
      <c r="D11" s="74" t="s">
        <v>962</v>
      </c>
      <c r="E11" s="74" t="s">
        <v>27</v>
      </c>
      <c r="F11" s="74" t="s">
        <v>35</v>
      </c>
      <c r="G11" s="76">
        <v>10</v>
      </c>
      <c r="H11" s="76">
        <v>9.8</v>
      </c>
      <c r="I11" s="76">
        <v>0</v>
      </c>
      <c r="J11" s="76">
        <f t="shared" si="0"/>
        <v>19.8</v>
      </c>
      <c r="K11" s="76">
        <v>60</v>
      </c>
      <c r="L11" s="76">
        <v>3</v>
      </c>
      <c r="M11" s="76">
        <f t="shared" si="1"/>
        <v>63</v>
      </c>
      <c r="N11" s="76">
        <v>5</v>
      </c>
      <c r="O11" s="76">
        <v>2.4</v>
      </c>
      <c r="P11" s="76">
        <v>0</v>
      </c>
      <c r="Q11" s="76">
        <v>7.4</v>
      </c>
      <c r="R11" s="76">
        <f t="shared" si="2"/>
        <v>90.2</v>
      </c>
      <c r="S11" s="89">
        <v>8</v>
      </c>
      <c r="T11" s="69">
        <f>VLOOKUP(D11,体侧合格!$C$2:$D$723,2,0)</f>
        <v>1</v>
      </c>
      <c r="U11" s="69" t="e">
        <f>VLOOKUP(D11,挂科!$A$2:$B$325,2,0)</f>
        <v>#N/A</v>
      </c>
      <c r="V11" s="74" t="s">
        <v>36</v>
      </c>
    </row>
    <row r="12" s="60" customFormat="1" ht="14.25" spans="1:22">
      <c r="A12" s="69">
        <v>9</v>
      </c>
      <c r="B12" s="74" t="s">
        <v>963</v>
      </c>
      <c r="C12" s="75">
        <v>201728020306</v>
      </c>
      <c r="D12" s="74" t="s">
        <v>964</v>
      </c>
      <c r="E12" s="74" t="s">
        <v>27</v>
      </c>
      <c r="F12" s="74" t="s">
        <v>35</v>
      </c>
      <c r="G12" s="76">
        <v>10</v>
      </c>
      <c r="H12" s="76">
        <v>8</v>
      </c>
      <c r="I12" s="76">
        <v>0</v>
      </c>
      <c r="J12" s="76">
        <f t="shared" si="0"/>
        <v>18</v>
      </c>
      <c r="K12" s="76">
        <v>56.4545454545454</v>
      </c>
      <c r="L12" s="76">
        <v>9.25</v>
      </c>
      <c r="M12" s="76">
        <f t="shared" si="1"/>
        <v>65.7045454545454</v>
      </c>
      <c r="N12" s="76">
        <v>5</v>
      </c>
      <c r="O12" s="76">
        <v>1.2</v>
      </c>
      <c r="P12" s="76">
        <v>0</v>
      </c>
      <c r="Q12" s="76">
        <v>6.2</v>
      </c>
      <c r="R12" s="76">
        <f t="shared" si="2"/>
        <v>89.9045454545454</v>
      </c>
      <c r="S12" s="89">
        <v>9</v>
      </c>
      <c r="T12" s="69">
        <f>VLOOKUP(D12,体侧合格!$C$2:$D$723,2,0)</f>
        <v>1</v>
      </c>
      <c r="U12" s="69" t="e">
        <f>VLOOKUP(D12,挂科!$A$2:$B$325,2,0)</f>
        <v>#N/A</v>
      </c>
      <c r="V12" s="74" t="s">
        <v>36</v>
      </c>
    </row>
    <row r="13" s="60" customFormat="1" ht="14.25" spans="1:22">
      <c r="A13" s="69">
        <v>10</v>
      </c>
      <c r="B13" s="74" t="s">
        <v>954</v>
      </c>
      <c r="C13" s="75">
        <v>201728080203</v>
      </c>
      <c r="D13" s="74" t="s">
        <v>965</v>
      </c>
      <c r="E13" s="74" t="s">
        <v>31</v>
      </c>
      <c r="F13" s="74" t="s">
        <v>35</v>
      </c>
      <c r="G13" s="76">
        <v>10</v>
      </c>
      <c r="H13" s="76">
        <v>9.4</v>
      </c>
      <c r="I13" s="76">
        <v>0</v>
      </c>
      <c r="J13" s="76">
        <f t="shared" si="0"/>
        <v>19.4</v>
      </c>
      <c r="K13" s="76">
        <v>58.2692307692308</v>
      </c>
      <c r="L13" s="76">
        <v>3</v>
      </c>
      <c r="M13" s="76">
        <f t="shared" si="1"/>
        <v>61.2692307692308</v>
      </c>
      <c r="N13" s="76">
        <v>5</v>
      </c>
      <c r="O13" s="76">
        <v>4</v>
      </c>
      <c r="P13" s="76">
        <v>0</v>
      </c>
      <c r="Q13" s="76">
        <v>9</v>
      </c>
      <c r="R13" s="76">
        <f t="shared" si="2"/>
        <v>89.6692307692308</v>
      </c>
      <c r="S13" s="89">
        <v>10</v>
      </c>
      <c r="T13" s="69">
        <f>VLOOKUP(D13,体侧合格!$C$2:$D$723,2,0)</f>
        <v>1</v>
      </c>
      <c r="U13" s="69" t="e">
        <f>VLOOKUP(D13,挂科!$A$2:$B$325,2,0)</f>
        <v>#N/A</v>
      </c>
      <c r="V13" s="74" t="s">
        <v>36</v>
      </c>
    </row>
    <row r="14" s="60" customFormat="1" ht="14.25" spans="1:22">
      <c r="A14" s="69">
        <v>11</v>
      </c>
      <c r="B14" s="74" t="s">
        <v>954</v>
      </c>
      <c r="C14" s="75">
        <v>201728080210</v>
      </c>
      <c r="D14" s="74" t="s">
        <v>966</v>
      </c>
      <c r="E14" s="74" t="s">
        <v>31</v>
      </c>
      <c r="F14" s="74" t="s">
        <v>35</v>
      </c>
      <c r="G14" s="76">
        <v>10</v>
      </c>
      <c r="H14" s="76">
        <v>6.15</v>
      </c>
      <c r="I14" s="76">
        <v>0</v>
      </c>
      <c r="J14" s="76">
        <f t="shared" si="0"/>
        <v>16.15</v>
      </c>
      <c r="K14" s="76">
        <v>59.8557692307692</v>
      </c>
      <c r="L14" s="76">
        <v>3.5</v>
      </c>
      <c r="M14" s="76">
        <f t="shared" si="1"/>
        <v>63.3557692307692</v>
      </c>
      <c r="N14" s="76">
        <v>5</v>
      </c>
      <c r="O14" s="76">
        <v>3.9</v>
      </c>
      <c r="P14" s="76">
        <v>0</v>
      </c>
      <c r="Q14" s="76">
        <v>8.9</v>
      </c>
      <c r="R14" s="76">
        <f t="shared" si="2"/>
        <v>88.4057692307692</v>
      </c>
      <c r="S14" s="89">
        <v>11</v>
      </c>
      <c r="T14" s="69">
        <f>VLOOKUP(D14,体侧合格!$C$2:$D$723,2,0)</f>
        <v>1</v>
      </c>
      <c r="U14" s="69" t="e">
        <f>VLOOKUP(D14,挂科!$A$2:$B$325,2,0)</f>
        <v>#N/A</v>
      </c>
      <c r="V14" s="74" t="s">
        <v>36</v>
      </c>
    </row>
    <row r="15" s="60" customFormat="1" ht="14.25" spans="1:22">
      <c r="A15" s="69">
        <v>12</v>
      </c>
      <c r="B15" s="74" t="s">
        <v>967</v>
      </c>
      <c r="C15" s="75">
        <v>201728080125</v>
      </c>
      <c r="D15" s="74" t="s">
        <v>968</v>
      </c>
      <c r="E15" s="74" t="s">
        <v>31</v>
      </c>
      <c r="F15" s="74" t="s">
        <v>35</v>
      </c>
      <c r="G15" s="76">
        <v>10</v>
      </c>
      <c r="H15" s="76">
        <v>5.25</v>
      </c>
      <c r="I15" s="76">
        <v>0</v>
      </c>
      <c r="J15" s="76">
        <f t="shared" si="0"/>
        <v>15.25</v>
      </c>
      <c r="K15" s="76">
        <v>58.9903846153846</v>
      </c>
      <c r="L15" s="76">
        <v>4</v>
      </c>
      <c r="M15" s="76">
        <f t="shared" si="1"/>
        <v>62.9903846153846</v>
      </c>
      <c r="N15" s="76">
        <v>5</v>
      </c>
      <c r="O15" s="76">
        <v>5</v>
      </c>
      <c r="P15" s="76">
        <v>0</v>
      </c>
      <c r="Q15" s="76">
        <v>10</v>
      </c>
      <c r="R15" s="76">
        <f t="shared" si="2"/>
        <v>88.2403846153846</v>
      </c>
      <c r="S15" s="89">
        <v>12</v>
      </c>
      <c r="T15" s="69">
        <f>VLOOKUP(D15,体侧合格!$C$2:$D$723,2,0)</f>
        <v>1</v>
      </c>
      <c r="U15" s="69" t="e">
        <f>VLOOKUP(D15,挂科!$A$2:$B$325,2,0)</f>
        <v>#N/A</v>
      </c>
      <c r="V15" s="74" t="s">
        <v>36</v>
      </c>
    </row>
    <row r="16" s="60" customFormat="1" ht="14.25" spans="1:22">
      <c r="A16" s="69">
        <v>13</v>
      </c>
      <c r="B16" s="74" t="s">
        <v>954</v>
      </c>
      <c r="C16" s="75">
        <v>201728080220</v>
      </c>
      <c r="D16" s="74" t="s">
        <v>969</v>
      </c>
      <c r="E16" s="74" t="s">
        <v>31</v>
      </c>
      <c r="F16" s="74" t="s">
        <v>35</v>
      </c>
      <c r="G16" s="76">
        <v>10</v>
      </c>
      <c r="H16" s="76">
        <v>8.05</v>
      </c>
      <c r="I16" s="76">
        <v>0</v>
      </c>
      <c r="J16" s="76">
        <f t="shared" si="0"/>
        <v>18.05</v>
      </c>
      <c r="K16" s="76">
        <v>57.1153846153846</v>
      </c>
      <c r="L16" s="76">
        <v>4.5</v>
      </c>
      <c r="M16" s="76">
        <f t="shared" si="1"/>
        <v>61.6153846153846</v>
      </c>
      <c r="N16" s="76">
        <v>5</v>
      </c>
      <c r="O16" s="76">
        <v>3.5</v>
      </c>
      <c r="P16" s="76">
        <v>0</v>
      </c>
      <c r="Q16" s="76">
        <v>8.5</v>
      </c>
      <c r="R16" s="76">
        <f t="shared" si="2"/>
        <v>88.1653846153846</v>
      </c>
      <c r="S16" s="89">
        <v>13</v>
      </c>
      <c r="T16" s="69">
        <f>VLOOKUP(D16,体侧合格!$C$2:$D$723,2,0)</f>
        <v>1</v>
      </c>
      <c r="U16" s="69" t="e">
        <f>VLOOKUP(D16,挂科!$A$2:$B$325,2,0)</f>
        <v>#N/A</v>
      </c>
      <c r="V16" s="74" t="s">
        <v>36</v>
      </c>
    </row>
    <row r="17" s="60" customFormat="1" ht="14.25" spans="1:22">
      <c r="A17" s="69">
        <v>14</v>
      </c>
      <c r="B17" s="74" t="s">
        <v>954</v>
      </c>
      <c r="C17" s="75">
        <v>201728080205</v>
      </c>
      <c r="D17" s="74" t="s">
        <v>970</v>
      </c>
      <c r="E17" s="74" t="s">
        <v>31</v>
      </c>
      <c r="F17" s="74" t="s">
        <v>35</v>
      </c>
      <c r="G17" s="76">
        <v>10</v>
      </c>
      <c r="H17" s="76">
        <v>10</v>
      </c>
      <c r="I17" s="76">
        <v>0</v>
      </c>
      <c r="J17" s="76">
        <f t="shared" si="0"/>
        <v>20</v>
      </c>
      <c r="K17" s="76">
        <v>57.6923076923077</v>
      </c>
      <c r="L17" s="76">
        <v>4</v>
      </c>
      <c r="M17" s="76">
        <f t="shared" si="1"/>
        <v>61.6923076923077</v>
      </c>
      <c r="N17" s="76">
        <v>5</v>
      </c>
      <c r="O17" s="76">
        <v>1.4</v>
      </c>
      <c r="P17" s="76">
        <v>0</v>
      </c>
      <c r="Q17" s="76">
        <v>6.4</v>
      </c>
      <c r="R17" s="76">
        <f t="shared" si="2"/>
        <v>88.0923076923077</v>
      </c>
      <c r="S17" s="89">
        <v>14</v>
      </c>
      <c r="T17" s="69">
        <f>VLOOKUP(D17,体侧合格!$C$2:$D$723,2,0)</f>
        <v>1</v>
      </c>
      <c r="U17" s="69" t="e">
        <f>VLOOKUP(D17,挂科!$A$2:$B$325,2,0)</f>
        <v>#N/A</v>
      </c>
      <c r="V17" s="74" t="s">
        <v>36</v>
      </c>
    </row>
    <row r="18" s="60" customFormat="1" ht="14.25" spans="1:22">
      <c r="A18" s="69">
        <v>15</v>
      </c>
      <c r="B18" s="74" t="s">
        <v>971</v>
      </c>
      <c r="C18" s="75">
        <v>201728020807</v>
      </c>
      <c r="D18" s="74" t="s">
        <v>972</v>
      </c>
      <c r="E18" s="74" t="s">
        <v>27</v>
      </c>
      <c r="F18" s="74" t="s">
        <v>35</v>
      </c>
      <c r="G18" s="76">
        <v>10</v>
      </c>
      <c r="H18" s="76">
        <v>10</v>
      </c>
      <c r="I18" s="76">
        <v>0</v>
      </c>
      <c r="J18" s="76">
        <f t="shared" si="0"/>
        <v>20</v>
      </c>
      <c r="K18" s="76">
        <v>54.1363636363636</v>
      </c>
      <c r="L18" s="76">
        <v>6.5</v>
      </c>
      <c r="M18" s="76">
        <f t="shared" si="1"/>
        <v>60.6363636363636</v>
      </c>
      <c r="N18" s="76">
        <v>5</v>
      </c>
      <c r="O18" s="77">
        <v>2.2</v>
      </c>
      <c r="P18" s="76">
        <v>0</v>
      </c>
      <c r="Q18" s="76">
        <v>7.2</v>
      </c>
      <c r="R18" s="76">
        <f t="shared" si="2"/>
        <v>87.8363636363636</v>
      </c>
      <c r="S18" s="89">
        <v>15</v>
      </c>
      <c r="T18" s="69">
        <f>VLOOKUP(D18,体侧合格!$C$2:$D$723,2,0)</f>
        <v>1</v>
      </c>
      <c r="U18" s="69" t="e">
        <f>VLOOKUP(D18,挂科!$A$2:$B$325,2,0)</f>
        <v>#N/A</v>
      </c>
      <c r="V18" s="74" t="s">
        <v>36</v>
      </c>
    </row>
    <row r="19" s="60" customFormat="1" ht="14.25" spans="1:22">
      <c r="A19" s="69">
        <v>16</v>
      </c>
      <c r="B19" s="74" t="s">
        <v>952</v>
      </c>
      <c r="C19" s="75">
        <v>201728020425</v>
      </c>
      <c r="D19" s="74" t="s">
        <v>973</v>
      </c>
      <c r="E19" s="74" t="s">
        <v>27</v>
      </c>
      <c r="F19" s="74" t="s">
        <v>47</v>
      </c>
      <c r="G19" s="76">
        <v>10</v>
      </c>
      <c r="H19" s="76">
        <v>8.8</v>
      </c>
      <c r="I19" s="76">
        <v>0</v>
      </c>
      <c r="J19" s="76">
        <f t="shared" si="0"/>
        <v>18.8</v>
      </c>
      <c r="K19" s="76">
        <v>56.5909090909091</v>
      </c>
      <c r="L19" s="76">
        <v>5</v>
      </c>
      <c r="M19" s="76">
        <f t="shared" si="1"/>
        <v>61.5909090909091</v>
      </c>
      <c r="N19" s="76">
        <v>5</v>
      </c>
      <c r="O19" s="76">
        <v>2.4</v>
      </c>
      <c r="P19" s="76">
        <v>0</v>
      </c>
      <c r="Q19" s="76">
        <v>7.4</v>
      </c>
      <c r="R19" s="76">
        <f t="shared" si="2"/>
        <v>87.7909090909091</v>
      </c>
      <c r="S19" s="89">
        <v>16</v>
      </c>
      <c r="T19" s="69">
        <f>VLOOKUP(D19,体侧合格!$C$2:$D$723,2,0)</f>
        <v>1</v>
      </c>
      <c r="U19" s="69" t="e">
        <f>VLOOKUP(D19,挂科!$A$2:$B$325,2,0)</f>
        <v>#N/A</v>
      </c>
      <c r="V19" s="74" t="s">
        <v>36</v>
      </c>
    </row>
    <row r="20" s="60" customFormat="1" ht="14.25" spans="1:22">
      <c r="A20" s="69">
        <v>17</v>
      </c>
      <c r="B20" s="74" t="s">
        <v>950</v>
      </c>
      <c r="C20" s="75">
        <v>201728020725</v>
      </c>
      <c r="D20" s="74" t="s">
        <v>974</v>
      </c>
      <c r="E20" s="74" t="s">
        <v>27</v>
      </c>
      <c r="F20" s="74" t="s">
        <v>47</v>
      </c>
      <c r="G20" s="76">
        <v>10</v>
      </c>
      <c r="H20" s="76">
        <v>10</v>
      </c>
      <c r="I20" s="76">
        <v>0</v>
      </c>
      <c r="J20" s="76">
        <f t="shared" si="0"/>
        <v>20</v>
      </c>
      <c r="K20" s="76">
        <v>57.1363636363636</v>
      </c>
      <c r="L20" s="76">
        <v>3.25</v>
      </c>
      <c r="M20" s="76">
        <f t="shared" si="1"/>
        <v>60.3863636363636</v>
      </c>
      <c r="N20" s="76">
        <v>5</v>
      </c>
      <c r="O20" s="76">
        <v>2.1</v>
      </c>
      <c r="P20" s="76">
        <v>0</v>
      </c>
      <c r="Q20" s="76">
        <v>7.1</v>
      </c>
      <c r="R20" s="76">
        <f t="shared" si="2"/>
        <v>87.4863636363636</v>
      </c>
      <c r="S20" s="89">
        <v>17</v>
      </c>
      <c r="T20" s="69">
        <f>VLOOKUP(D20,体侧合格!$C$2:$D$723,2,0)</f>
        <v>1</v>
      </c>
      <c r="U20" s="69" t="e">
        <f>VLOOKUP(D20,挂科!$A$2:$B$325,2,0)</f>
        <v>#N/A</v>
      </c>
      <c r="V20" s="74" t="s">
        <v>36</v>
      </c>
    </row>
    <row r="21" s="60" customFormat="1" ht="14.25" spans="1:22">
      <c r="A21" s="69">
        <v>18</v>
      </c>
      <c r="B21" s="74" t="s">
        <v>967</v>
      </c>
      <c r="C21" s="75">
        <v>201728080130</v>
      </c>
      <c r="D21" s="74" t="s">
        <v>975</v>
      </c>
      <c r="E21" s="74" t="s">
        <v>31</v>
      </c>
      <c r="F21" s="74" t="s">
        <v>35</v>
      </c>
      <c r="G21" s="76">
        <v>10</v>
      </c>
      <c r="H21" s="76">
        <v>10</v>
      </c>
      <c r="I21" s="76">
        <v>0</v>
      </c>
      <c r="J21" s="76">
        <f t="shared" si="0"/>
        <v>20</v>
      </c>
      <c r="K21" s="76">
        <v>55.0961538461538</v>
      </c>
      <c r="L21" s="76">
        <v>2.25</v>
      </c>
      <c r="M21" s="76">
        <f t="shared" si="1"/>
        <v>57.3461538461538</v>
      </c>
      <c r="N21" s="76">
        <v>5</v>
      </c>
      <c r="O21" s="76">
        <v>5</v>
      </c>
      <c r="P21" s="76">
        <v>0</v>
      </c>
      <c r="Q21" s="76">
        <v>10</v>
      </c>
      <c r="R21" s="76">
        <f t="shared" si="2"/>
        <v>87.3461538461538</v>
      </c>
      <c r="S21" s="89">
        <v>18</v>
      </c>
      <c r="T21" s="69">
        <f>VLOOKUP(D21,体侧合格!$C$2:$D$723,2,0)</f>
        <v>1</v>
      </c>
      <c r="U21" s="69" t="e">
        <f>VLOOKUP(D21,挂科!$A$2:$B$325,2,0)</f>
        <v>#N/A</v>
      </c>
      <c r="V21" s="74" t="s">
        <v>36</v>
      </c>
    </row>
    <row r="22" s="60" customFormat="1" ht="14.25" spans="1:22">
      <c r="A22" s="69">
        <v>19</v>
      </c>
      <c r="B22" s="74" t="s">
        <v>976</v>
      </c>
      <c r="C22" s="75">
        <v>201728050301</v>
      </c>
      <c r="D22" s="74" t="s">
        <v>977</v>
      </c>
      <c r="E22" s="74" t="s">
        <v>27</v>
      </c>
      <c r="F22" s="74" t="s">
        <v>47</v>
      </c>
      <c r="G22" s="76">
        <v>10</v>
      </c>
      <c r="H22" s="76">
        <v>9</v>
      </c>
      <c r="I22" s="76">
        <v>0</v>
      </c>
      <c r="J22" s="76">
        <f t="shared" si="0"/>
        <v>19</v>
      </c>
      <c r="K22" s="76">
        <v>57.7931034482759</v>
      </c>
      <c r="L22" s="76">
        <v>3</v>
      </c>
      <c r="M22" s="76">
        <f t="shared" si="1"/>
        <v>60.7931034482759</v>
      </c>
      <c r="N22" s="76">
        <v>5</v>
      </c>
      <c r="O22" s="76">
        <v>2.5</v>
      </c>
      <c r="P22" s="76">
        <v>0</v>
      </c>
      <c r="Q22" s="76">
        <v>7.5</v>
      </c>
      <c r="R22" s="76">
        <f t="shared" si="2"/>
        <v>87.2931034482759</v>
      </c>
      <c r="S22" s="89">
        <v>19</v>
      </c>
      <c r="T22" s="69">
        <f>VLOOKUP(D22,体侧合格!$C$2:$D$723,2,0)</f>
        <v>1</v>
      </c>
      <c r="U22" s="69" t="e">
        <f>VLOOKUP(D22,挂科!$A$2:$B$325,2,0)</f>
        <v>#N/A</v>
      </c>
      <c r="V22" s="74" t="s">
        <v>36</v>
      </c>
    </row>
    <row r="23" s="60" customFormat="1" ht="14.25" spans="1:22">
      <c r="A23" s="69">
        <v>20</v>
      </c>
      <c r="B23" s="74" t="s">
        <v>954</v>
      </c>
      <c r="C23" s="75">
        <v>201728080202</v>
      </c>
      <c r="D23" s="74" t="s">
        <v>978</v>
      </c>
      <c r="E23" s="74" t="s">
        <v>27</v>
      </c>
      <c r="F23" s="74" t="s">
        <v>47</v>
      </c>
      <c r="G23" s="76">
        <v>10</v>
      </c>
      <c r="H23" s="76">
        <v>7.15</v>
      </c>
      <c r="I23" s="76">
        <v>0</v>
      </c>
      <c r="J23" s="76">
        <f t="shared" si="0"/>
        <v>17.15</v>
      </c>
      <c r="K23" s="76">
        <v>56.6826923076923</v>
      </c>
      <c r="L23" s="76">
        <v>3</v>
      </c>
      <c r="M23" s="76">
        <f t="shared" si="1"/>
        <v>59.6826923076923</v>
      </c>
      <c r="N23" s="76">
        <v>5</v>
      </c>
      <c r="O23" s="76">
        <v>5</v>
      </c>
      <c r="P23" s="76">
        <v>0</v>
      </c>
      <c r="Q23" s="76">
        <v>10</v>
      </c>
      <c r="R23" s="76">
        <f t="shared" si="2"/>
        <v>86.8326923076923</v>
      </c>
      <c r="S23" s="89">
        <v>20</v>
      </c>
      <c r="T23" s="69">
        <f>VLOOKUP(D23,体侧合格!$C$2:$D$723,2,0)</f>
        <v>1</v>
      </c>
      <c r="U23" s="69" t="e">
        <f>VLOOKUP(D23,挂科!$A$2:$B$325,2,0)</f>
        <v>#N/A</v>
      </c>
      <c r="V23" s="74" t="s">
        <v>36</v>
      </c>
    </row>
    <row r="24" s="60" customFormat="1" ht="14.25" spans="1:22">
      <c r="A24" s="69">
        <v>21</v>
      </c>
      <c r="B24" s="74" t="s">
        <v>979</v>
      </c>
      <c r="C24" s="75">
        <v>201728050228</v>
      </c>
      <c r="D24" s="74" t="s">
        <v>980</v>
      </c>
      <c r="E24" s="74" t="s">
        <v>27</v>
      </c>
      <c r="F24" s="74" t="s">
        <v>47</v>
      </c>
      <c r="G24" s="76">
        <v>10</v>
      </c>
      <c r="H24" s="76">
        <v>9.8</v>
      </c>
      <c r="I24" s="76">
        <v>0</v>
      </c>
      <c r="J24" s="76">
        <f t="shared" si="0"/>
        <v>19.8</v>
      </c>
      <c r="K24" s="76">
        <v>53.7931034482759</v>
      </c>
      <c r="L24" s="76">
        <v>3</v>
      </c>
      <c r="M24" s="76">
        <f t="shared" si="1"/>
        <v>56.7931034482759</v>
      </c>
      <c r="N24" s="76">
        <v>5</v>
      </c>
      <c r="O24" s="76">
        <v>5</v>
      </c>
      <c r="P24" s="76">
        <v>0</v>
      </c>
      <c r="Q24" s="76">
        <v>10</v>
      </c>
      <c r="R24" s="76">
        <f t="shared" si="2"/>
        <v>86.5931034482759</v>
      </c>
      <c r="S24" s="89">
        <v>21</v>
      </c>
      <c r="T24" s="69">
        <f>VLOOKUP(D24,体侧合格!$C$2:$D$723,2,0)</f>
        <v>1</v>
      </c>
      <c r="U24" s="69" t="e">
        <f>VLOOKUP(D24,挂科!$A$2:$B$325,2,0)</f>
        <v>#N/A</v>
      </c>
      <c r="V24" s="74" t="s">
        <v>36</v>
      </c>
    </row>
    <row r="25" s="60" customFormat="1" ht="14.25" spans="1:22">
      <c r="A25" s="69">
        <v>22</v>
      </c>
      <c r="B25" s="74" t="s">
        <v>963</v>
      </c>
      <c r="C25" s="75">
        <v>201728020305</v>
      </c>
      <c r="D25" s="74" t="s">
        <v>981</v>
      </c>
      <c r="E25" s="74" t="s">
        <v>27</v>
      </c>
      <c r="F25" s="74" t="s">
        <v>47</v>
      </c>
      <c r="G25" s="76">
        <v>10</v>
      </c>
      <c r="H25" s="76">
        <v>10</v>
      </c>
      <c r="I25" s="76">
        <v>0</v>
      </c>
      <c r="J25" s="76">
        <f t="shared" si="0"/>
        <v>20</v>
      </c>
      <c r="K25" s="76">
        <v>56.1818181818182</v>
      </c>
      <c r="L25" s="76">
        <v>4</v>
      </c>
      <c r="M25" s="76">
        <f t="shared" si="1"/>
        <v>60.1818181818182</v>
      </c>
      <c r="N25" s="76">
        <v>5</v>
      </c>
      <c r="O25" s="76">
        <v>1.4</v>
      </c>
      <c r="P25" s="76">
        <v>0</v>
      </c>
      <c r="Q25" s="76">
        <v>6.4</v>
      </c>
      <c r="R25" s="76">
        <f t="shared" si="2"/>
        <v>86.5818181818182</v>
      </c>
      <c r="S25" s="89">
        <v>22</v>
      </c>
      <c r="T25" s="69">
        <f>VLOOKUP(D25,体侧合格!$C$2:$D$723,2,0)</f>
        <v>1</v>
      </c>
      <c r="U25" s="69" t="e">
        <f>VLOOKUP(D25,挂科!$A$2:$B$325,2,0)</f>
        <v>#N/A</v>
      </c>
      <c r="V25" s="74" t="s">
        <v>36</v>
      </c>
    </row>
    <row r="26" s="60" customFormat="1" ht="14.25" spans="1:22">
      <c r="A26" s="69">
        <v>23</v>
      </c>
      <c r="B26" s="74" t="s">
        <v>952</v>
      </c>
      <c r="C26" s="75">
        <v>201728020402</v>
      </c>
      <c r="D26" s="74" t="s">
        <v>982</v>
      </c>
      <c r="E26" s="74" t="s">
        <v>27</v>
      </c>
      <c r="F26" s="74" t="s">
        <v>35</v>
      </c>
      <c r="G26" s="76">
        <v>10</v>
      </c>
      <c r="H26" s="76">
        <v>5.8</v>
      </c>
      <c r="I26" s="76">
        <v>0</v>
      </c>
      <c r="J26" s="76">
        <f t="shared" si="0"/>
        <v>15.8</v>
      </c>
      <c r="K26" s="76">
        <v>58.6363636363636</v>
      </c>
      <c r="L26" s="76">
        <v>5</v>
      </c>
      <c r="M26" s="76">
        <f t="shared" si="1"/>
        <v>63.6363636363636</v>
      </c>
      <c r="N26" s="76">
        <v>5</v>
      </c>
      <c r="O26" s="76">
        <v>2.1</v>
      </c>
      <c r="P26" s="76">
        <v>0</v>
      </c>
      <c r="Q26" s="76">
        <v>7.1</v>
      </c>
      <c r="R26" s="76">
        <f t="shared" si="2"/>
        <v>86.5363636363636</v>
      </c>
      <c r="S26" s="89">
        <v>23</v>
      </c>
      <c r="T26" s="69">
        <f>VLOOKUP(D26,体侧合格!$C$2:$D$723,2,0)</f>
        <v>1</v>
      </c>
      <c r="U26" s="69" t="e">
        <f>VLOOKUP(D26,挂科!$A$2:$B$325,2,0)</f>
        <v>#N/A</v>
      </c>
      <c r="V26" s="74" t="s">
        <v>36</v>
      </c>
    </row>
    <row r="27" s="60" customFormat="1" ht="14.25" spans="1:22">
      <c r="A27" s="69">
        <v>24</v>
      </c>
      <c r="B27" s="74" t="s">
        <v>960</v>
      </c>
      <c r="C27" s="75">
        <v>201728020605</v>
      </c>
      <c r="D27" s="74" t="s">
        <v>983</v>
      </c>
      <c r="E27" s="74" t="s">
        <v>31</v>
      </c>
      <c r="F27" s="74" t="s">
        <v>35</v>
      </c>
      <c r="G27" s="76">
        <v>10</v>
      </c>
      <c r="H27" s="76">
        <v>10</v>
      </c>
      <c r="I27" s="76">
        <v>0</v>
      </c>
      <c r="J27" s="76">
        <f t="shared" si="0"/>
        <v>20</v>
      </c>
      <c r="K27" s="76">
        <v>52.5</v>
      </c>
      <c r="L27" s="76">
        <v>4</v>
      </c>
      <c r="M27" s="76">
        <f t="shared" si="1"/>
        <v>56.5</v>
      </c>
      <c r="N27" s="76">
        <v>5</v>
      </c>
      <c r="O27" s="76">
        <v>5</v>
      </c>
      <c r="P27" s="76">
        <v>0</v>
      </c>
      <c r="Q27" s="76">
        <v>10</v>
      </c>
      <c r="R27" s="76">
        <f t="shared" si="2"/>
        <v>86.5</v>
      </c>
      <c r="S27" s="89">
        <v>24</v>
      </c>
      <c r="T27" s="69">
        <f>VLOOKUP(D27,体侧合格!$C$2:$D$723,2,0)</f>
        <v>1</v>
      </c>
      <c r="U27" s="69" t="e">
        <f>VLOOKUP(D27,挂科!$A$2:$B$325,2,0)</f>
        <v>#N/A</v>
      </c>
      <c r="V27" s="74" t="s">
        <v>36</v>
      </c>
    </row>
    <row r="28" s="60" customFormat="1" ht="14.25" spans="1:22">
      <c r="A28" s="69">
        <v>25</v>
      </c>
      <c r="B28" s="74" t="s">
        <v>979</v>
      </c>
      <c r="C28" s="75">
        <v>201728050212</v>
      </c>
      <c r="D28" s="74" t="s">
        <v>984</v>
      </c>
      <c r="E28" s="74" t="s">
        <v>31</v>
      </c>
      <c r="F28" s="74" t="s">
        <v>35</v>
      </c>
      <c r="G28" s="76">
        <v>10</v>
      </c>
      <c r="H28" s="76">
        <v>10</v>
      </c>
      <c r="I28" s="76">
        <v>0</v>
      </c>
      <c r="J28" s="76">
        <f t="shared" si="0"/>
        <v>20</v>
      </c>
      <c r="K28" s="76">
        <v>57.1034482758621</v>
      </c>
      <c r="L28" s="76">
        <v>1</v>
      </c>
      <c r="M28" s="76">
        <f t="shared" si="1"/>
        <v>58.1034482758621</v>
      </c>
      <c r="N28" s="76">
        <v>5</v>
      </c>
      <c r="O28" s="76">
        <v>3</v>
      </c>
      <c r="P28" s="76">
        <v>0</v>
      </c>
      <c r="Q28" s="76">
        <v>8</v>
      </c>
      <c r="R28" s="76">
        <f t="shared" si="2"/>
        <v>86.1034482758621</v>
      </c>
      <c r="S28" s="89">
        <v>25</v>
      </c>
      <c r="T28" s="69">
        <f>VLOOKUP(D28,体侧合格!$C$2:$D$723,2,0)</f>
        <v>1</v>
      </c>
      <c r="U28" s="69" t="e">
        <f>VLOOKUP(D28,挂科!$A$2:$B$325,2,0)</f>
        <v>#N/A</v>
      </c>
      <c r="V28" s="74" t="s">
        <v>36</v>
      </c>
    </row>
    <row r="29" s="60" customFormat="1" ht="14.25" spans="1:22">
      <c r="A29" s="69">
        <v>26</v>
      </c>
      <c r="B29" s="74" t="s">
        <v>971</v>
      </c>
      <c r="C29" s="75">
        <v>201713070216</v>
      </c>
      <c r="D29" s="74" t="s">
        <v>985</v>
      </c>
      <c r="E29" s="74" t="s">
        <v>31</v>
      </c>
      <c r="F29" s="74" t="s">
        <v>35</v>
      </c>
      <c r="G29" s="76">
        <v>10</v>
      </c>
      <c r="H29" s="77">
        <v>9.5</v>
      </c>
      <c r="I29" s="76">
        <v>0</v>
      </c>
      <c r="J29" s="76">
        <f t="shared" si="0"/>
        <v>19.5</v>
      </c>
      <c r="K29" s="76">
        <v>54</v>
      </c>
      <c r="L29" s="76">
        <v>2.25</v>
      </c>
      <c r="M29" s="76">
        <f t="shared" si="1"/>
        <v>56.25</v>
      </c>
      <c r="N29" s="76">
        <v>5</v>
      </c>
      <c r="O29" s="76">
        <v>4.7</v>
      </c>
      <c r="P29" s="76">
        <v>0</v>
      </c>
      <c r="Q29" s="76">
        <v>9.7</v>
      </c>
      <c r="R29" s="76">
        <f t="shared" si="2"/>
        <v>85.45</v>
      </c>
      <c r="S29" s="89">
        <v>26</v>
      </c>
      <c r="T29" s="69">
        <f>VLOOKUP(D29,体侧合格!$C$2:$D$723,2,0)</f>
        <v>1</v>
      </c>
      <c r="U29" s="69" t="e">
        <f>VLOOKUP(D29,挂科!$A$2:$B$325,2,0)</f>
        <v>#N/A</v>
      </c>
      <c r="V29" s="74" t="s">
        <v>36</v>
      </c>
    </row>
    <row r="30" s="60" customFormat="1" ht="14.25" spans="1:22">
      <c r="A30" s="69">
        <v>27</v>
      </c>
      <c r="B30" s="74" t="s">
        <v>976</v>
      </c>
      <c r="C30" s="75">
        <v>201728050320</v>
      </c>
      <c r="D30" s="74" t="s">
        <v>986</v>
      </c>
      <c r="E30" s="74" t="s">
        <v>27</v>
      </c>
      <c r="F30" s="74" t="s">
        <v>35</v>
      </c>
      <c r="G30" s="76">
        <v>10</v>
      </c>
      <c r="H30" s="76">
        <v>10</v>
      </c>
      <c r="I30" s="76">
        <v>0</v>
      </c>
      <c r="J30" s="76">
        <f t="shared" si="0"/>
        <v>20</v>
      </c>
      <c r="K30" s="76">
        <v>52.1379310344828</v>
      </c>
      <c r="L30" s="76">
        <v>3</v>
      </c>
      <c r="M30" s="76">
        <f t="shared" si="1"/>
        <v>55.1379310344828</v>
      </c>
      <c r="N30" s="76">
        <v>5</v>
      </c>
      <c r="O30" s="76">
        <v>5</v>
      </c>
      <c r="P30" s="76">
        <v>0</v>
      </c>
      <c r="Q30" s="76">
        <v>10</v>
      </c>
      <c r="R30" s="76">
        <f t="shared" si="2"/>
        <v>85.1379310344828</v>
      </c>
      <c r="S30" s="89">
        <v>27</v>
      </c>
      <c r="T30" s="69">
        <f>VLOOKUP(D30,体侧合格!$C$2:$D$723,2,0)</f>
        <v>1</v>
      </c>
      <c r="U30" s="69" t="e">
        <f>VLOOKUP(D30,挂科!$A$2:$B$325,2,0)</f>
        <v>#N/A</v>
      </c>
      <c r="V30" s="74" t="s">
        <v>36</v>
      </c>
    </row>
    <row r="31" s="60" customFormat="1" ht="14.25" spans="1:22">
      <c r="A31" s="69">
        <v>28</v>
      </c>
      <c r="B31" s="74" t="s">
        <v>952</v>
      </c>
      <c r="C31" s="75">
        <v>201728020412</v>
      </c>
      <c r="D31" s="74" t="s">
        <v>987</v>
      </c>
      <c r="E31" s="74" t="s">
        <v>27</v>
      </c>
      <c r="F31" s="74" t="s">
        <v>35</v>
      </c>
      <c r="G31" s="76">
        <v>10</v>
      </c>
      <c r="H31" s="76">
        <v>9.05</v>
      </c>
      <c r="I31" s="76">
        <v>1.1</v>
      </c>
      <c r="J31" s="76">
        <f t="shared" si="0"/>
        <v>17.95</v>
      </c>
      <c r="K31" s="76">
        <v>54.4090909090909</v>
      </c>
      <c r="L31" s="76">
        <v>3</v>
      </c>
      <c r="M31" s="76">
        <f t="shared" si="1"/>
        <v>57.4090909090909</v>
      </c>
      <c r="N31" s="76">
        <v>5</v>
      </c>
      <c r="O31" s="76">
        <v>4.2</v>
      </c>
      <c r="P31" s="76">
        <v>0</v>
      </c>
      <c r="Q31" s="76">
        <v>9.2</v>
      </c>
      <c r="R31" s="76">
        <f t="shared" si="2"/>
        <v>84.5590909090909</v>
      </c>
      <c r="S31" s="89">
        <v>28</v>
      </c>
      <c r="T31" s="69">
        <f>VLOOKUP(D31,体侧合格!$C$2:$D$723,2,0)</f>
        <v>1</v>
      </c>
      <c r="U31" s="69" t="e">
        <f>VLOOKUP(D31,挂科!$A$2:$B$325,2,0)</f>
        <v>#N/A</v>
      </c>
      <c r="V31" s="74" t="s">
        <v>36</v>
      </c>
    </row>
    <row r="32" s="60" customFormat="1" ht="14.25" spans="1:22">
      <c r="A32" s="69">
        <v>29</v>
      </c>
      <c r="B32" s="74" t="s">
        <v>963</v>
      </c>
      <c r="C32" s="75">
        <v>201728020310</v>
      </c>
      <c r="D32" s="74" t="s">
        <v>988</v>
      </c>
      <c r="E32" s="74" t="s">
        <v>27</v>
      </c>
      <c r="F32" s="74" t="s">
        <v>47</v>
      </c>
      <c r="G32" s="76">
        <v>10</v>
      </c>
      <c r="H32" s="76">
        <v>5.5</v>
      </c>
      <c r="I32" s="76">
        <v>0</v>
      </c>
      <c r="J32" s="76">
        <f t="shared" si="0"/>
        <v>15.5</v>
      </c>
      <c r="K32" s="76">
        <v>58.5</v>
      </c>
      <c r="L32" s="76">
        <v>4.25</v>
      </c>
      <c r="M32" s="76">
        <f t="shared" si="1"/>
        <v>62.75</v>
      </c>
      <c r="N32" s="76">
        <v>5</v>
      </c>
      <c r="O32" s="76">
        <v>1.2</v>
      </c>
      <c r="P32" s="76">
        <v>0</v>
      </c>
      <c r="Q32" s="76">
        <v>6.2</v>
      </c>
      <c r="R32" s="76">
        <f t="shared" si="2"/>
        <v>84.45</v>
      </c>
      <c r="S32" s="89">
        <v>29</v>
      </c>
      <c r="T32" s="69">
        <f>VLOOKUP(D32,体侧合格!$C$2:$D$723,2,0)</f>
        <v>1</v>
      </c>
      <c r="U32" s="69" t="e">
        <f>VLOOKUP(D32,挂科!$A$2:$B$325,2,0)</f>
        <v>#N/A</v>
      </c>
      <c r="V32" s="74" t="s">
        <v>36</v>
      </c>
    </row>
    <row r="33" s="60" customFormat="1" ht="14.25" spans="1:22">
      <c r="A33" s="69">
        <v>30</v>
      </c>
      <c r="B33" s="74" t="s">
        <v>950</v>
      </c>
      <c r="C33" s="75">
        <v>201728020704</v>
      </c>
      <c r="D33" s="74" t="s">
        <v>989</v>
      </c>
      <c r="E33" s="74" t="s">
        <v>27</v>
      </c>
      <c r="F33" s="74" t="s">
        <v>35</v>
      </c>
      <c r="G33" s="76">
        <v>10</v>
      </c>
      <c r="H33" s="76">
        <v>8.4</v>
      </c>
      <c r="I33" s="76">
        <v>0</v>
      </c>
      <c r="J33" s="76">
        <f t="shared" si="0"/>
        <v>18.4</v>
      </c>
      <c r="K33" s="76">
        <v>54.9545454545455</v>
      </c>
      <c r="L33" s="76">
        <v>1</v>
      </c>
      <c r="M33" s="76">
        <f t="shared" si="1"/>
        <v>55.9545454545455</v>
      </c>
      <c r="N33" s="76">
        <v>5</v>
      </c>
      <c r="O33" s="76">
        <v>5</v>
      </c>
      <c r="P33" s="76">
        <v>0</v>
      </c>
      <c r="Q33" s="76">
        <v>10</v>
      </c>
      <c r="R33" s="76">
        <f t="shared" si="2"/>
        <v>84.3545454545454</v>
      </c>
      <c r="S33" s="89">
        <v>30</v>
      </c>
      <c r="T33" s="69">
        <f>VLOOKUP(D33,体侧合格!$C$2:$D$723,2,0)</f>
        <v>1</v>
      </c>
      <c r="U33" s="69" t="e">
        <f>VLOOKUP(D33,挂科!$A$2:$B$325,2,0)</f>
        <v>#N/A</v>
      </c>
      <c r="V33" s="74" t="s">
        <v>36</v>
      </c>
    </row>
    <row r="34" s="60" customFormat="1" ht="14.25" spans="1:22">
      <c r="A34" s="69">
        <v>31</v>
      </c>
      <c r="B34" s="74" t="s">
        <v>956</v>
      </c>
      <c r="C34" s="75">
        <v>201728020119</v>
      </c>
      <c r="D34" s="74" t="s">
        <v>990</v>
      </c>
      <c r="E34" s="74" t="s">
        <v>27</v>
      </c>
      <c r="F34" s="74" t="s">
        <v>35</v>
      </c>
      <c r="G34" s="76">
        <v>10</v>
      </c>
      <c r="H34" s="76">
        <v>7.5</v>
      </c>
      <c r="I34" s="76">
        <v>0</v>
      </c>
      <c r="J34" s="76">
        <f t="shared" si="0"/>
        <v>17.5</v>
      </c>
      <c r="K34" s="76">
        <v>54.2727272727273</v>
      </c>
      <c r="L34" s="76">
        <v>5.54</v>
      </c>
      <c r="M34" s="76">
        <f t="shared" si="1"/>
        <v>59.8127272727273</v>
      </c>
      <c r="N34" s="76">
        <v>5</v>
      </c>
      <c r="O34" s="76">
        <v>1.4</v>
      </c>
      <c r="P34" s="76">
        <v>0</v>
      </c>
      <c r="Q34" s="76">
        <v>6.4</v>
      </c>
      <c r="R34" s="76">
        <f t="shared" si="2"/>
        <v>83.7127272727273</v>
      </c>
      <c r="S34" s="89">
        <v>31</v>
      </c>
      <c r="T34" s="69">
        <f>VLOOKUP(D34,体侧合格!$C$2:$D$723,2,0)</f>
        <v>1</v>
      </c>
      <c r="U34" s="69" t="e">
        <f>VLOOKUP(D34,挂科!$A$2:$B$325,2,0)</f>
        <v>#N/A</v>
      </c>
      <c r="V34" s="74" t="s">
        <v>36</v>
      </c>
    </row>
    <row r="35" s="60" customFormat="1" ht="14.25" spans="1:22">
      <c r="A35" s="69">
        <v>32</v>
      </c>
      <c r="B35" s="74" t="s">
        <v>991</v>
      </c>
      <c r="C35" s="75">
        <v>201728020223</v>
      </c>
      <c r="D35" s="74" t="s">
        <v>992</v>
      </c>
      <c r="E35" s="74" t="s">
        <v>31</v>
      </c>
      <c r="F35" s="74" t="s">
        <v>47</v>
      </c>
      <c r="G35" s="76">
        <v>10</v>
      </c>
      <c r="H35" s="76">
        <v>9.15</v>
      </c>
      <c r="I35" s="76">
        <v>0</v>
      </c>
      <c r="J35" s="76">
        <f t="shared" si="0"/>
        <v>19.15</v>
      </c>
      <c r="K35" s="76">
        <v>53.7272727272727</v>
      </c>
      <c r="L35" s="76">
        <v>4.12</v>
      </c>
      <c r="M35" s="76">
        <f t="shared" si="1"/>
        <v>57.8472727272727</v>
      </c>
      <c r="N35" s="76">
        <v>5</v>
      </c>
      <c r="O35" s="76">
        <v>1.4</v>
      </c>
      <c r="P35" s="76">
        <v>0</v>
      </c>
      <c r="Q35" s="76">
        <v>6.4</v>
      </c>
      <c r="R35" s="76">
        <f t="shared" si="2"/>
        <v>83.3972727272727</v>
      </c>
      <c r="S35" s="89">
        <v>32</v>
      </c>
      <c r="T35" s="69">
        <f>VLOOKUP(D35,体侧合格!$C$2:$D$723,2,0)</f>
        <v>1</v>
      </c>
      <c r="U35" s="69" t="e">
        <f>VLOOKUP(D35,挂科!$A$2:$B$325,2,0)</f>
        <v>#N/A</v>
      </c>
      <c r="V35" s="74" t="s">
        <v>36</v>
      </c>
    </row>
    <row r="36" s="60" customFormat="1" ht="14.25" spans="1:22">
      <c r="A36" s="69">
        <v>33</v>
      </c>
      <c r="B36" s="74" t="s">
        <v>971</v>
      </c>
      <c r="C36" s="75">
        <v>201728020813</v>
      </c>
      <c r="D36" s="74" t="s">
        <v>993</v>
      </c>
      <c r="E36" s="74" t="s">
        <v>27</v>
      </c>
      <c r="F36" s="74" t="s">
        <v>35</v>
      </c>
      <c r="G36" s="76">
        <v>10</v>
      </c>
      <c r="H36" s="77">
        <v>3.7</v>
      </c>
      <c r="I36" s="76">
        <v>0</v>
      </c>
      <c r="J36" s="76">
        <f t="shared" si="0"/>
        <v>13.7</v>
      </c>
      <c r="K36" s="76">
        <v>59.7272727272727</v>
      </c>
      <c r="L36" s="76">
        <v>2.5</v>
      </c>
      <c r="M36" s="76">
        <f t="shared" si="1"/>
        <v>62.2272727272727</v>
      </c>
      <c r="N36" s="76">
        <v>5</v>
      </c>
      <c r="O36" s="77">
        <v>1.9</v>
      </c>
      <c r="P36" s="76">
        <v>0</v>
      </c>
      <c r="Q36" s="76">
        <v>6.9</v>
      </c>
      <c r="R36" s="76">
        <f t="shared" si="2"/>
        <v>82.8272727272727</v>
      </c>
      <c r="S36" s="89">
        <v>33</v>
      </c>
      <c r="T36" s="69">
        <f>VLOOKUP(D36,体侧合格!$C$2:$D$723,2,0)</f>
        <v>1</v>
      </c>
      <c r="U36" s="69" t="e">
        <f>VLOOKUP(D36,挂科!$A$2:$B$325,2,0)</f>
        <v>#N/A</v>
      </c>
      <c r="V36" s="74" t="s">
        <v>36</v>
      </c>
    </row>
    <row r="37" s="60" customFormat="1" ht="14.25" spans="1:22">
      <c r="A37" s="69">
        <v>34</v>
      </c>
      <c r="B37" s="78" t="s">
        <v>994</v>
      </c>
      <c r="C37" s="79">
        <v>201728050118</v>
      </c>
      <c r="D37" s="78" t="s">
        <v>995</v>
      </c>
      <c r="E37" s="78" t="s">
        <v>31</v>
      </c>
      <c r="F37" s="78" t="s">
        <v>35</v>
      </c>
      <c r="G37" s="80">
        <v>10</v>
      </c>
      <c r="H37" s="80">
        <v>4.7</v>
      </c>
      <c r="I37" s="80">
        <v>0</v>
      </c>
      <c r="J37" s="80">
        <f t="shared" si="0"/>
        <v>14.7</v>
      </c>
      <c r="K37" s="80">
        <v>56.4137931034483</v>
      </c>
      <c r="L37" s="80">
        <v>5.5</v>
      </c>
      <c r="M37" s="80">
        <f t="shared" si="1"/>
        <v>61.9137931034483</v>
      </c>
      <c r="N37" s="80">
        <v>5</v>
      </c>
      <c r="O37" s="80">
        <v>1.2</v>
      </c>
      <c r="P37" s="80">
        <v>0</v>
      </c>
      <c r="Q37" s="80">
        <v>6.2</v>
      </c>
      <c r="R37" s="80">
        <f t="shared" si="2"/>
        <v>82.8137931034483</v>
      </c>
      <c r="S37" s="89">
        <v>34</v>
      </c>
      <c r="T37" s="69" t="e">
        <f>VLOOKUP(D37,体侧合格!$C$2:$D$723,2,0)</f>
        <v>#N/A</v>
      </c>
      <c r="U37" s="69" t="e">
        <f>VLOOKUP(D37,挂科!$A$2:$B$325,2,0)</f>
        <v>#N/A</v>
      </c>
      <c r="V37" s="69"/>
    </row>
    <row r="38" s="60" customFormat="1" ht="14.25" spans="1:22">
      <c r="A38" s="69">
        <v>35</v>
      </c>
      <c r="B38" s="74" t="s">
        <v>954</v>
      </c>
      <c r="C38" s="75">
        <v>201728080227</v>
      </c>
      <c r="D38" s="74" t="s">
        <v>996</v>
      </c>
      <c r="E38" s="74" t="s">
        <v>31</v>
      </c>
      <c r="F38" s="74" t="s">
        <v>35</v>
      </c>
      <c r="G38" s="76">
        <v>10</v>
      </c>
      <c r="H38" s="76">
        <v>8.5</v>
      </c>
      <c r="I38" s="76">
        <v>0</v>
      </c>
      <c r="J38" s="76">
        <f t="shared" si="0"/>
        <v>18.5</v>
      </c>
      <c r="K38" s="76">
        <v>54.6634615384615</v>
      </c>
      <c r="L38" s="76">
        <v>3</v>
      </c>
      <c r="M38" s="76">
        <f t="shared" si="1"/>
        <v>57.6634615384615</v>
      </c>
      <c r="N38" s="76">
        <v>5</v>
      </c>
      <c r="O38" s="76">
        <v>1.4</v>
      </c>
      <c r="P38" s="76">
        <v>0</v>
      </c>
      <c r="Q38" s="76">
        <v>6.4</v>
      </c>
      <c r="R38" s="76">
        <f t="shared" si="2"/>
        <v>82.5634615384616</v>
      </c>
      <c r="S38" s="89">
        <v>35</v>
      </c>
      <c r="T38" s="69">
        <f>VLOOKUP(D38,体侧合格!$C$2:$D$723,2,0)</f>
        <v>1</v>
      </c>
      <c r="U38" s="69" t="e">
        <f>VLOOKUP(D38,挂科!$A$2:$B$325,2,0)</f>
        <v>#N/A</v>
      </c>
      <c r="V38" s="74" t="s">
        <v>36</v>
      </c>
    </row>
    <row r="39" s="60" customFormat="1" ht="14.25" spans="1:22">
      <c r="A39" s="69">
        <v>36</v>
      </c>
      <c r="B39" s="74" t="s">
        <v>967</v>
      </c>
      <c r="C39" s="75">
        <v>201728080117</v>
      </c>
      <c r="D39" s="74" t="s">
        <v>997</v>
      </c>
      <c r="E39" s="74" t="s">
        <v>31</v>
      </c>
      <c r="F39" s="74" t="s">
        <v>35</v>
      </c>
      <c r="G39" s="76">
        <v>10</v>
      </c>
      <c r="H39" s="76">
        <v>3.35</v>
      </c>
      <c r="I39" s="76">
        <v>0</v>
      </c>
      <c r="J39" s="76">
        <f t="shared" si="0"/>
        <v>13.35</v>
      </c>
      <c r="K39" s="76">
        <v>58.125</v>
      </c>
      <c r="L39" s="76">
        <v>1</v>
      </c>
      <c r="M39" s="76">
        <f t="shared" si="1"/>
        <v>59.125</v>
      </c>
      <c r="N39" s="76">
        <v>5</v>
      </c>
      <c r="O39" s="76">
        <v>5</v>
      </c>
      <c r="P39" s="76">
        <v>0</v>
      </c>
      <c r="Q39" s="76">
        <v>10</v>
      </c>
      <c r="R39" s="76">
        <f t="shared" si="2"/>
        <v>82.475</v>
      </c>
      <c r="S39" s="89">
        <v>36</v>
      </c>
      <c r="T39" s="69">
        <f>VLOOKUP(D39,体侧合格!$C$2:$D$723,2,0)</f>
        <v>1</v>
      </c>
      <c r="U39" s="69" t="e">
        <f>VLOOKUP(D39,挂科!$A$2:$B$325,2,0)</f>
        <v>#N/A</v>
      </c>
      <c r="V39" s="74" t="s">
        <v>36</v>
      </c>
    </row>
    <row r="40" s="60" customFormat="1" ht="14.25" spans="1:22">
      <c r="A40" s="69">
        <v>37</v>
      </c>
      <c r="B40" s="74" t="s">
        <v>954</v>
      </c>
      <c r="C40" s="75">
        <v>201728080228</v>
      </c>
      <c r="D40" s="74" t="s">
        <v>998</v>
      </c>
      <c r="E40" s="74" t="s">
        <v>27</v>
      </c>
      <c r="F40" s="74" t="s">
        <v>35</v>
      </c>
      <c r="G40" s="76">
        <v>10</v>
      </c>
      <c r="H40" s="76">
        <v>8.4</v>
      </c>
      <c r="I40" s="76">
        <v>0</v>
      </c>
      <c r="J40" s="76">
        <f t="shared" si="0"/>
        <v>18.4</v>
      </c>
      <c r="K40" s="76">
        <v>54.8076923076923</v>
      </c>
      <c r="L40" s="76">
        <v>2</v>
      </c>
      <c r="M40" s="76">
        <f t="shared" si="1"/>
        <v>56.8076923076923</v>
      </c>
      <c r="N40" s="76">
        <v>5</v>
      </c>
      <c r="O40" s="76">
        <v>2.1</v>
      </c>
      <c r="P40" s="76">
        <v>0</v>
      </c>
      <c r="Q40" s="76">
        <v>7.1</v>
      </c>
      <c r="R40" s="76">
        <f t="shared" si="2"/>
        <v>82.3076923076923</v>
      </c>
      <c r="S40" s="89">
        <v>37</v>
      </c>
      <c r="T40" s="69">
        <f>VLOOKUP(D40,体侧合格!$C$2:$D$723,2,0)</f>
        <v>1</v>
      </c>
      <c r="U40" s="69" t="e">
        <f>VLOOKUP(D40,挂科!$A$2:$B$325,2,0)</f>
        <v>#N/A</v>
      </c>
      <c r="V40" s="74" t="s">
        <v>36</v>
      </c>
    </row>
    <row r="41" s="60" customFormat="1" ht="14.25" spans="1:22">
      <c r="A41" s="69">
        <v>38</v>
      </c>
      <c r="B41" s="74" t="s">
        <v>954</v>
      </c>
      <c r="C41" s="75">
        <v>201728080218</v>
      </c>
      <c r="D41" s="74" t="s">
        <v>999</v>
      </c>
      <c r="E41" s="74" t="s">
        <v>31</v>
      </c>
      <c r="F41" s="74" t="s">
        <v>35</v>
      </c>
      <c r="G41" s="76">
        <v>10</v>
      </c>
      <c r="H41" s="76">
        <v>9.65</v>
      </c>
      <c r="I41" s="76">
        <v>0</v>
      </c>
      <c r="J41" s="76">
        <f t="shared" si="0"/>
        <v>19.65</v>
      </c>
      <c r="K41" s="76">
        <v>54.9519230769231</v>
      </c>
      <c r="L41" s="76">
        <v>2</v>
      </c>
      <c r="M41" s="76">
        <f t="shared" si="1"/>
        <v>56.9519230769231</v>
      </c>
      <c r="N41" s="76">
        <v>5</v>
      </c>
      <c r="O41" s="76">
        <v>0.6</v>
      </c>
      <c r="P41" s="76">
        <v>0</v>
      </c>
      <c r="Q41" s="76">
        <v>5.6</v>
      </c>
      <c r="R41" s="76">
        <f t="shared" si="2"/>
        <v>82.2019230769231</v>
      </c>
      <c r="S41" s="89">
        <v>38</v>
      </c>
      <c r="T41" s="69">
        <f>VLOOKUP(D41,体侧合格!$C$2:$D$723,2,0)</f>
        <v>1</v>
      </c>
      <c r="U41" s="69" t="e">
        <f>VLOOKUP(D41,挂科!$A$2:$B$325,2,0)</f>
        <v>#N/A</v>
      </c>
      <c r="V41" s="74" t="s">
        <v>36</v>
      </c>
    </row>
    <row r="42" s="60" customFormat="1" ht="14.25" spans="1:22">
      <c r="A42" s="69">
        <v>39</v>
      </c>
      <c r="B42" s="74" t="s">
        <v>950</v>
      </c>
      <c r="C42" s="75">
        <v>201728020713</v>
      </c>
      <c r="D42" s="74" t="s">
        <v>1000</v>
      </c>
      <c r="E42" s="74" t="s">
        <v>27</v>
      </c>
      <c r="F42" s="74" t="s">
        <v>35</v>
      </c>
      <c r="G42" s="76">
        <v>10</v>
      </c>
      <c r="H42" s="76">
        <v>10</v>
      </c>
      <c r="I42" s="76">
        <v>0</v>
      </c>
      <c r="J42" s="76">
        <f t="shared" si="0"/>
        <v>20</v>
      </c>
      <c r="K42" s="76">
        <v>53.4545454545455</v>
      </c>
      <c r="L42" s="76">
        <v>0</v>
      </c>
      <c r="M42" s="76">
        <f t="shared" si="1"/>
        <v>53.4545454545455</v>
      </c>
      <c r="N42" s="76">
        <v>5</v>
      </c>
      <c r="O42" s="76">
        <v>3.7</v>
      </c>
      <c r="P42" s="76">
        <v>0</v>
      </c>
      <c r="Q42" s="76">
        <v>8.7</v>
      </c>
      <c r="R42" s="76">
        <f t="shared" si="2"/>
        <v>82.1545454545455</v>
      </c>
      <c r="S42" s="89">
        <v>39</v>
      </c>
      <c r="T42" s="69">
        <f>VLOOKUP(D42,体侧合格!$C$2:$D$723,2,0)</f>
        <v>1</v>
      </c>
      <c r="U42" s="69" t="e">
        <f>VLOOKUP(D42,挂科!$A$2:$B$325,2,0)</f>
        <v>#N/A</v>
      </c>
      <c r="V42" s="74" t="s">
        <v>36</v>
      </c>
    </row>
    <row r="43" s="60" customFormat="1" ht="14.25" spans="1:22">
      <c r="A43" s="69">
        <v>40</v>
      </c>
      <c r="B43" s="74" t="s">
        <v>952</v>
      </c>
      <c r="C43" s="75">
        <v>201728020409</v>
      </c>
      <c r="D43" s="74" t="s">
        <v>1001</v>
      </c>
      <c r="E43" s="74" t="s">
        <v>27</v>
      </c>
      <c r="F43" s="74" t="s">
        <v>47</v>
      </c>
      <c r="G43" s="76">
        <v>10</v>
      </c>
      <c r="H43" s="76">
        <v>8.55</v>
      </c>
      <c r="I43" s="76">
        <v>0</v>
      </c>
      <c r="J43" s="76">
        <f t="shared" si="0"/>
        <v>18.55</v>
      </c>
      <c r="K43" s="76">
        <v>55.5</v>
      </c>
      <c r="L43" s="76">
        <v>0</v>
      </c>
      <c r="M43" s="76">
        <f t="shared" si="1"/>
        <v>55.5</v>
      </c>
      <c r="N43" s="76">
        <v>5</v>
      </c>
      <c r="O43" s="76">
        <v>2.7</v>
      </c>
      <c r="P43" s="76">
        <v>0</v>
      </c>
      <c r="Q43" s="76">
        <v>7.7</v>
      </c>
      <c r="R43" s="76">
        <f t="shared" si="2"/>
        <v>81.75</v>
      </c>
      <c r="S43" s="89">
        <v>40</v>
      </c>
      <c r="T43" s="69">
        <f>VLOOKUP(D43,体侧合格!$C$2:$D$723,2,0)</f>
        <v>1</v>
      </c>
      <c r="U43" s="69" t="e">
        <f>VLOOKUP(D43,挂科!$A$2:$B$325,2,0)</f>
        <v>#N/A</v>
      </c>
      <c r="V43" s="74" t="s">
        <v>36</v>
      </c>
    </row>
    <row r="44" s="60" customFormat="1" ht="14.25" spans="1:22">
      <c r="A44" s="69">
        <v>41</v>
      </c>
      <c r="B44" s="74" t="s">
        <v>1002</v>
      </c>
      <c r="C44" s="75">
        <v>201728020528</v>
      </c>
      <c r="D44" s="74" t="s">
        <v>1003</v>
      </c>
      <c r="E44" s="74" t="s">
        <v>27</v>
      </c>
      <c r="F44" s="74" t="s">
        <v>35</v>
      </c>
      <c r="G44" s="76">
        <v>10</v>
      </c>
      <c r="H44" s="76">
        <v>8.25</v>
      </c>
      <c r="I44" s="76">
        <v>0</v>
      </c>
      <c r="J44" s="76">
        <f t="shared" si="0"/>
        <v>18.25</v>
      </c>
      <c r="K44" s="76">
        <v>52.7727272727273</v>
      </c>
      <c r="L44" s="76">
        <v>4.25</v>
      </c>
      <c r="M44" s="76">
        <f t="shared" si="1"/>
        <v>57.0227272727273</v>
      </c>
      <c r="N44" s="76">
        <v>5</v>
      </c>
      <c r="O44" s="76">
        <v>1.2</v>
      </c>
      <c r="P44" s="76">
        <v>0</v>
      </c>
      <c r="Q44" s="76">
        <v>6.2</v>
      </c>
      <c r="R44" s="76">
        <f t="shared" si="2"/>
        <v>81.4727272727273</v>
      </c>
      <c r="S44" s="89">
        <v>41</v>
      </c>
      <c r="T44" s="69">
        <f>VLOOKUP(D44,体侧合格!$C$2:$D$723,2,0)</f>
        <v>1</v>
      </c>
      <c r="U44" s="69" t="e">
        <f>VLOOKUP(D44,挂科!$A$2:$B$325,2,0)</f>
        <v>#N/A</v>
      </c>
      <c r="V44" s="74" t="s">
        <v>36</v>
      </c>
    </row>
    <row r="45" s="60" customFormat="1" ht="14.25" spans="1:22">
      <c r="A45" s="69">
        <v>42</v>
      </c>
      <c r="B45" s="74" t="s">
        <v>976</v>
      </c>
      <c r="C45" s="75">
        <v>201728050324</v>
      </c>
      <c r="D45" s="74" t="s">
        <v>1004</v>
      </c>
      <c r="E45" s="74" t="s">
        <v>31</v>
      </c>
      <c r="F45" s="74" t="s">
        <v>35</v>
      </c>
      <c r="G45" s="76">
        <v>10</v>
      </c>
      <c r="H45" s="76">
        <v>6.25</v>
      </c>
      <c r="I45" s="76">
        <v>0</v>
      </c>
      <c r="J45" s="76">
        <f t="shared" si="0"/>
        <v>16.25</v>
      </c>
      <c r="K45" s="76">
        <v>53.6551724137931</v>
      </c>
      <c r="L45" s="76">
        <v>3</v>
      </c>
      <c r="M45" s="76">
        <f t="shared" si="1"/>
        <v>56.6551724137931</v>
      </c>
      <c r="N45" s="76">
        <v>5</v>
      </c>
      <c r="O45" s="76">
        <v>3.5</v>
      </c>
      <c r="P45" s="76">
        <v>0</v>
      </c>
      <c r="Q45" s="76">
        <v>8.5</v>
      </c>
      <c r="R45" s="76">
        <f t="shared" si="2"/>
        <v>81.4051724137931</v>
      </c>
      <c r="S45" s="89">
        <v>42</v>
      </c>
      <c r="T45" s="69">
        <f>VLOOKUP(D45,体侧合格!$C$2:$D$723,2,0)</f>
        <v>1</v>
      </c>
      <c r="U45" s="69" t="e">
        <f>VLOOKUP(D45,挂科!$A$2:$B$325,2,0)</f>
        <v>#N/A</v>
      </c>
      <c r="V45" s="74" t="s">
        <v>36</v>
      </c>
    </row>
    <row r="46" s="60" customFormat="1" ht="14.25" spans="1:22">
      <c r="A46" s="69">
        <v>43</v>
      </c>
      <c r="B46" s="81" t="s">
        <v>976</v>
      </c>
      <c r="C46" s="82">
        <v>201728050308</v>
      </c>
      <c r="D46" s="81" t="s">
        <v>1005</v>
      </c>
      <c r="E46" s="81" t="s">
        <v>27</v>
      </c>
      <c r="F46" s="81" t="s">
        <v>35</v>
      </c>
      <c r="G46" s="83">
        <v>10</v>
      </c>
      <c r="H46" s="83">
        <v>6.75</v>
      </c>
      <c r="I46" s="83">
        <v>0</v>
      </c>
      <c r="J46" s="83">
        <f t="shared" si="0"/>
        <v>16.75</v>
      </c>
      <c r="K46" s="83">
        <v>56.551724137931</v>
      </c>
      <c r="L46" s="83">
        <v>1.25</v>
      </c>
      <c r="M46" s="83">
        <f t="shared" si="1"/>
        <v>57.801724137931</v>
      </c>
      <c r="N46" s="83">
        <v>5</v>
      </c>
      <c r="O46" s="83">
        <v>1.7</v>
      </c>
      <c r="P46" s="83">
        <v>0</v>
      </c>
      <c r="Q46" s="83">
        <v>6.7</v>
      </c>
      <c r="R46" s="83">
        <f t="shared" si="2"/>
        <v>81.251724137931</v>
      </c>
      <c r="S46" s="89">
        <v>43</v>
      </c>
      <c r="T46" s="69">
        <f>VLOOKUP(D46,体侧合格!$C$2:$D$723,2,0)</f>
        <v>1</v>
      </c>
      <c r="U46" s="69" t="e">
        <f>VLOOKUP(D46,挂科!$A$2:$B$325,2,0)</f>
        <v>#N/A</v>
      </c>
      <c r="V46" s="81" t="s">
        <v>63</v>
      </c>
    </row>
    <row r="47" s="60" customFormat="1" ht="14.25" spans="1:22">
      <c r="A47" s="69">
        <v>44</v>
      </c>
      <c r="B47" s="81" t="s">
        <v>954</v>
      </c>
      <c r="C47" s="82">
        <v>201728080224</v>
      </c>
      <c r="D47" s="81" t="s">
        <v>1006</v>
      </c>
      <c r="E47" s="81" t="s">
        <v>27</v>
      </c>
      <c r="F47" s="81" t="s">
        <v>35</v>
      </c>
      <c r="G47" s="83">
        <v>10</v>
      </c>
      <c r="H47" s="83">
        <v>9.9</v>
      </c>
      <c r="I47" s="83">
        <v>0</v>
      </c>
      <c r="J47" s="83">
        <f t="shared" si="0"/>
        <v>19.9</v>
      </c>
      <c r="K47" s="83">
        <v>53.2211538461538</v>
      </c>
      <c r="L47" s="83">
        <v>1</v>
      </c>
      <c r="M47" s="83">
        <f t="shared" si="1"/>
        <v>54.2211538461538</v>
      </c>
      <c r="N47" s="83">
        <v>5</v>
      </c>
      <c r="O47" s="83">
        <v>2.1</v>
      </c>
      <c r="P47" s="83">
        <v>0</v>
      </c>
      <c r="Q47" s="83">
        <v>7.1</v>
      </c>
      <c r="R47" s="83">
        <f t="shared" si="2"/>
        <v>81.2211538461538</v>
      </c>
      <c r="S47" s="89">
        <v>44</v>
      </c>
      <c r="T47" s="69">
        <f>VLOOKUP(D47,体侧合格!$C$2:$D$723,2,0)</f>
        <v>1</v>
      </c>
      <c r="U47" s="69" t="e">
        <f>VLOOKUP(D47,挂科!$A$2:$B$325,2,0)</f>
        <v>#N/A</v>
      </c>
      <c r="V47" s="81" t="s">
        <v>63</v>
      </c>
    </row>
    <row r="48" s="60" customFormat="1" ht="14.25" spans="1:22">
      <c r="A48" s="69">
        <v>45</v>
      </c>
      <c r="B48" s="81" t="s">
        <v>994</v>
      </c>
      <c r="C48" s="82">
        <v>201728050123</v>
      </c>
      <c r="D48" s="81" t="s">
        <v>1007</v>
      </c>
      <c r="E48" s="81" t="s">
        <v>27</v>
      </c>
      <c r="F48" s="81" t="s">
        <v>35</v>
      </c>
      <c r="G48" s="83">
        <v>10</v>
      </c>
      <c r="H48" s="83">
        <v>7.75</v>
      </c>
      <c r="I48" s="83">
        <v>0</v>
      </c>
      <c r="J48" s="83">
        <f t="shared" si="0"/>
        <v>17.75</v>
      </c>
      <c r="K48" s="83">
        <v>53.1034482758621</v>
      </c>
      <c r="L48" s="83">
        <v>2.25</v>
      </c>
      <c r="M48" s="83">
        <f t="shared" si="1"/>
        <v>55.3534482758621</v>
      </c>
      <c r="N48" s="83">
        <v>5</v>
      </c>
      <c r="O48" s="83">
        <v>3.1</v>
      </c>
      <c r="P48" s="83">
        <v>0</v>
      </c>
      <c r="Q48" s="83">
        <v>8.1</v>
      </c>
      <c r="R48" s="83">
        <f t="shared" si="2"/>
        <v>81.2034482758621</v>
      </c>
      <c r="S48" s="89">
        <v>45</v>
      </c>
      <c r="T48" s="69">
        <f>VLOOKUP(D48,体侧合格!$C$2:$D$723,2,0)</f>
        <v>1</v>
      </c>
      <c r="U48" s="69" t="e">
        <f>VLOOKUP(D48,挂科!$A$2:$B$325,2,0)</f>
        <v>#N/A</v>
      </c>
      <c r="V48" s="81" t="s">
        <v>63</v>
      </c>
    </row>
    <row r="49" s="60" customFormat="1" ht="14.25" spans="1:22">
      <c r="A49" s="69">
        <v>46</v>
      </c>
      <c r="B49" s="81" t="s">
        <v>954</v>
      </c>
      <c r="C49" s="82">
        <v>201728080201</v>
      </c>
      <c r="D49" s="81" t="s">
        <v>1008</v>
      </c>
      <c r="E49" s="81" t="s">
        <v>31</v>
      </c>
      <c r="F49" s="81" t="s">
        <v>35</v>
      </c>
      <c r="G49" s="83">
        <v>10</v>
      </c>
      <c r="H49" s="83">
        <v>7.4</v>
      </c>
      <c r="I49" s="83">
        <v>0</v>
      </c>
      <c r="J49" s="83">
        <f t="shared" si="0"/>
        <v>17.4</v>
      </c>
      <c r="K49" s="83">
        <v>53.9423076923077</v>
      </c>
      <c r="L49" s="83">
        <v>3</v>
      </c>
      <c r="M49" s="83">
        <f t="shared" si="1"/>
        <v>56.9423076923077</v>
      </c>
      <c r="N49" s="83">
        <v>5</v>
      </c>
      <c r="O49" s="83">
        <v>1.6</v>
      </c>
      <c r="P49" s="83">
        <v>0</v>
      </c>
      <c r="Q49" s="83">
        <v>6.6</v>
      </c>
      <c r="R49" s="83">
        <f t="shared" si="2"/>
        <v>80.9423076923077</v>
      </c>
      <c r="S49" s="89">
        <v>46</v>
      </c>
      <c r="T49" s="69">
        <f>VLOOKUP(D49,体侧合格!$C$2:$D$723,2,0)</f>
        <v>1</v>
      </c>
      <c r="U49" s="69" t="e">
        <f>VLOOKUP(D49,挂科!$A$2:$B$325,2,0)</f>
        <v>#N/A</v>
      </c>
      <c r="V49" s="81" t="s">
        <v>63</v>
      </c>
    </row>
    <row r="50" s="60" customFormat="1" ht="14.25" spans="1:22">
      <c r="A50" s="69">
        <v>47</v>
      </c>
      <c r="B50" s="81" t="s">
        <v>991</v>
      </c>
      <c r="C50" s="82">
        <v>201728020201</v>
      </c>
      <c r="D50" s="81" t="s">
        <v>1009</v>
      </c>
      <c r="E50" s="81" t="s">
        <v>31</v>
      </c>
      <c r="F50" s="81" t="s">
        <v>35</v>
      </c>
      <c r="G50" s="83">
        <v>10</v>
      </c>
      <c r="H50" s="83">
        <v>7.7</v>
      </c>
      <c r="I50" s="83">
        <v>0</v>
      </c>
      <c r="J50" s="83">
        <f t="shared" si="0"/>
        <v>17.7</v>
      </c>
      <c r="K50" s="83">
        <v>53.3181818181818</v>
      </c>
      <c r="L50" s="83">
        <v>3.5</v>
      </c>
      <c r="M50" s="83">
        <f t="shared" si="1"/>
        <v>56.8181818181818</v>
      </c>
      <c r="N50" s="83">
        <v>5</v>
      </c>
      <c r="O50" s="83">
        <v>1.4</v>
      </c>
      <c r="P50" s="83">
        <v>0</v>
      </c>
      <c r="Q50" s="83">
        <v>6.4</v>
      </c>
      <c r="R50" s="83">
        <f t="shared" si="2"/>
        <v>80.9181818181818</v>
      </c>
      <c r="S50" s="89">
        <v>47</v>
      </c>
      <c r="T50" s="69">
        <f>VLOOKUP(D50,体侧合格!$C$2:$D$723,2,0)</f>
        <v>1</v>
      </c>
      <c r="U50" s="69" t="e">
        <f>VLOOKUP(D50,挂科!$A$2:$B$325,2,0)</f>
        <v>#N/A</v>
      </c>
      <c r="V50" s="81" t="s">
        <v>63</v>
      </c>
    </row>
    <row r="51" s="60" customFormat="1" ht="14.25" spans="1:22">
      <c r="A51" s="69">
        <v>48</v>
      </c>
      <c r="B51" s="81" t="s">
        <v>979</v>
      </c>
      <c r="C51" s="82">
        <v>201719080627</v>
      </c>
      <c r="D51" s="81" t="s">
        <v>1010</v>
      </c>
      <c r="E51" s="81" t="s">
        <v>31</v>
      </c>
      <c r="F51" s="81" t="s">
        <v>35</v>
      </c>
      <c r="G51" s="83">
        <v>10</v>
      </c>
      <c r="H51" s="83">
        <v>3.7</v>
      </c>
      <c r="I51" s="83">
        <v>0</v>
      </c>
      <c r="J51" s="83">
        <f t="shared" si="0"/>
        <v>13.7</v>
      </c>
      <c r="K51" s="83">
        <v>60</v>
      </c>
      <c r="L51" s="83">
        <v>1</v>
      </c>
      <c r="M51" s="83">
        <f t="shared" si="1"/>
        <v>61</v>
      </c>
      <c r="N51" s="83">
        <v>5</v>
      </c>
      <c r="O51" s="83">
        <v>1.2</v>
      </c>
      <c r="P51" s="83">
        <v>0</v>
      </c>
      <c r="Q51" s="83">
        <v>6.2</v>
      </c>
      <c r="R51" s="83">
        <f t="shared" si="2"/>
        <v>80.9</v>
      </c>
      <c r="S51" s="89">
        <v>48</v>
      </c>
      <c r="T51" s="69">
        <f>VLOOKUP(D51,体侧合格!$C$2:$D$723,2,0)</f>
        <v>1</v>
      </c>
      <c r="U51" s="69" t="e">
        <f>VLOOKUP(D51,挂科!$A$2:$B$325,2,0)</f>
        <v>#N/A</v>
      </c>
      <c r="V51" s="81" t="s">
        <v>63</v>
      </c>
    </row>
    <row r="52" s="60" customFormat="1" ht="14.25" spans="1:22">
      <c r="A52" s="69">
        <v>49</v>
      </c>
      <c r="B52" s="81" t="s">
        <v>954</v>
      </c>
      <c r="C52" s="82">
        <v>201728080204</v>
      </c>
      <c r="D52" s="81" t="s">
        <v>1011</v>
      </c>
      <c r="E52" s="81" t="s">
        <v>27</v>
      </c>
      <c r="F52" s="81" t="s">
        <v>35</v>
      </c>
      <c r="G52" s="83">
        <v>10</v>
      </c>
      <c r="H52" s="83">
        <v>6.15</v>
      </c>
      <c r="I52" s="83">
        <v>0</v>
      </c>
      <c r="J52" s="83">
        <f t="shared" si="0"/>
        <v>16.15</v>
      </c>
      <c r="K52" s="83">
        <v>52.7884615384615</v>
      </c>
      <c r="L52" s="83">
        <v>3.15</v>
      </c>
      <c r="M52" s="83">
        <f t="shared" si="1"/>
        <v>55.9384615384615</v>
      </c>
      <c r="N52" s="83">
        <v>5</v>
      </c>
      <c r="O52" s="83">
        <v>3.8</v>
      </c>
      <c r="P52" s="83">
        <v>0</v>
      </c>
      <c r="Q52" s="83">
        <v>8.8</v>
      </c>
      <c r="R52" s="83">
        <f t="shared" si="2"/>
        <v>80.8884615384615</v>
      </c>
      <c r="S52" s="89">
        <v>49</v>
      </c>
      <c r="T52" s="69">
        <f>VLOOKUP(D52,体侧合格!$C$2:$D$723,2,0)</f>
        <v>1</v>
      </c>
      <c r="U52" s="69" t="e">
        <f>VLOOKUP(D52,挂科!$A$2:$B$325,2,0)</f>
        <v>#N/A</v>
      </c>
      <c r="V52" s="81" t="s">
        <v>63</v>
      </c>
    </row>
    <row r="53" s="60" customFormat="1" ht="14.25" spans="1:22">
      <c r="A53" s="69">
        <v>50</v>
      </c>
      <c r="B53" s="81" t="s">
        <v>971</v>
      </c>
      <c r="C53" s="82">
        <v>201728020806</v>
      </c>
      <c r="D53" s="81" t="s">
        <v>1012</v>
      </c>
      <c r="E53" s="81" t="s">
        <v>27</v>
      </c>
      <c r="F53" s="81" t="s">
        <v>35</v>
      </c>
      <c r="G53" s="83">
        <v>10</v>
      </c>
      <c r="H53" s="84">
        <v>6.5</v>
      </c>
      <c r="I53" s="83">
        <v>0</v>
      </c>
      <c r="J53" s="83">
        <f t="shared" si="0"/>
        <v>16.5</v>
      </c>
      <c r="K53" s="83">
        <v>51.8181818181818</v>
      </c>
      <c r="L53" s="84">
        <v>6.35</v>
      </c>
      <c r="M53" s="83">
        <f t="shared" si="1"/>
        <v>58.1681818181818</v>
      </c>
      <c r="N53" s="83">
        <v>5</v>
      </c>
      <c r="O53" s="84">
        <v>1.2</v>
      </c>
      <c r="P53" s="83">
        <v>0</v>
      </c>
      <c r="Q53" s="83">
        <v>6.2</v>
      </c>
      <c r="R53" s="83">
        <f t="shared" si="2"/>
        <v>80.8681818181818</v>
      </c>
      <c r="S53" s="89">
        <v>50</v>
      </c>
      <c r="T53" s="69">
        <f>VLOOKUP(D53,体侧合格!$C$2:$D$723,2,0)</f>
        <v>1</v>
      </c>
      <c r="U53" s="69" t="e">
        <f>VLOOKUP(D53,挂科!$A$2:$B$325,2,0)</f>
        <v>#N/A</v>
      </c>
      <c r="V53" s="81" t="s">
        <v>63</v>
      </c>
    </row>
    <row r="54" s="60" customFormat="1" ht="14.25" spans="1:22">
      <c r="A54" s="69">
        <v>51</v>
      </c>
      <c r="B54" s="81" t="s">
        <v>960</v>
      </c>
      <c r="C54" s="82">
        <v>201728020606</v>
      </c>
      <c r="D54" s="81" t="s">
        <v>1013</v>
      </c>
      <c r="E54" s="81" t="s">
        <v>27</v>
      </c>
      <c r="F54" s="81" t="s">
        <v>35</v>
      </c>
      <c r="G54" s="83">
        <v>10</v>
      </c>
      <c r="H54" s="83">
        <v>8.65</v>
      </c>
      <c r="I54" s="83">
        <v>0</v>
      </c>
      <c r="J54" s="83">
        <f t="shared" si="0"/>
        <v>18.65</v>
      </c>
      <c r="K54" s="83">
        <v>53.0454545454545</v>
      </c>
      <c r="L54" s="83">
        <v>2</v>
      </c>
      <c r="M54" s="83">
        <f t="shared" si="1"/>
        <v>55.0454545454545</v>
      </c>
      <c r="N54" s="83">
        <v>5</v>
      </c>
      <c r="O54" s="83">
        <v>2</v>
      </c>
      <c r="P54" s="83">
        <v>0</v>
      </c>
      <c r="Q54" s="83">
        <v>7</v>
      </c>
      <c r="R54" s="83">
        <f t="shared" si="2"/>
        <v>80.6954545454545</v>
      </c>
      <c r="S54" s="89">
        <v>51</v>
      </c>
      <c r="T54" s="69">
        <f>VLOOKUP(D54,体侧合格!$C$2:$D$723,2,0)</f>
        <v>1</v>
      </c>
      <c r="U54" s="69" t="e">
        <f>VLOOKUP(D54,挂科!$A$2:$B$325,2,0)</f>
        <v>#N/A</v>
      </c>
      <c r="V54" s="81" t="s">
        <v>63</v>
      </c>
    </row>
    <row r="55" s="60" customFormat="1" ht="14.25" spans="1:22">
      <c r="A55" s="69">
        <v>52</v>
      </c>
      <c r="B55" s="81" t="s">
        <v>963</v>
      </c>
      <c r="C55" s="82">
        <v>201728020312</v>
      </c>
      <c r="D55" s="81" t="s">
        <v>1014</v>
      </c>
      <c r="E55" s="81" t="s">
        <v>31</v>
      </c>
      <c r="F55" s="81" t="s">
        <v>35</v>
      </c>
      <c r="G55" s="83">
        <v>10</v>
      </c>
      <c r="H55" s="83">
        <v>8.25</v>
      </c>
      <c r="I55" s="83">
        <v>0</v>
      </c>
      <c r="J55" s="83">
        <f t="shared" si="0"/>
        <v>18.25</v>
      </c>
      <c r="K55" s="83">
        <v>55.2272727272727</v>
      </c>
      <c r="L55" s="83">
        <v>1</v>
      </c>
      <c r="M55" s="83">
        <f t="shared" si="1"/>
        <v>56.2272727272727</v>
      </c>
      <c r="N55" s="83">
        <v>5</v>
      </c>
      <c r="O55" s="83">
        <v>1.2</v>
      </c>
      <c r="P55" s="83">
        <v>0</v>
      </c>
      <c r="Q55" s="83">
        <v>6.2</v>
      </c>
      <c r="R55" s="83">
        <f t="shared" si="2"/>
        <v>80.6772727272727</v>
      </c>
      <c r="S55" s="89">
        <v>52</v>
      </c>
      <c r="T55" s="69">
        <f>VLOOKUP(D55,体侧合格!$C$2:$D$723,2,0)</f>
        <v>1</v>
      </c>
      <c r="U55" s="69" t="e">
        <f>VLOOKUP(D55,挂科!$A$2:$B$325,2,0)</f>
        <v>#N/A</v>
      </c>
      <c r="V55" s="81" t="s">
        <v>63</v>
      </c>
    </row>
    <row r="56" s="61" customFormat="1" ht="14.25" spans="1:22">
      <c r="A56" s="69">
        <v>53</v>
      </c>
      <c r="B56" s="81" t="s">
        <v>956</v>
      </c>
      <c r="C56" s="82">
        <v>201728020122</v>
      </c>
      <c r="D56" s="81" t="s">
        <v>1015</v>
      </c>
      <c r="E56" s="81" t="s">
        <v>27</v>
      </c>
      <c r="F56" s="81" t="s">
        <v>35</v>
      </c>
      <c r="G56" s="83">
        <v>10</v>
      </c>
      <c r="H56" s="83">
        <v>7.75</v>
      </c>
      <c r="I56" s="83">
        <v>0</v>
      </c>
      <c r="J56" s="83">
        <f t="shared" si="0"/>
        <v>17.75</v>
      </c>
      <c r="K56" s="83">
        <v>53.4545454545455</v>
      </c>
      <c r="L56" s="83">
        <v>2.25</v>
      </c>
      <c r="M56" s="83">
        <f t="shared" si="1"/>
        <v>55.7045454545455</v>
      </c>
      <c r="N56" s="83">
        <v>5</v>
      </c>
      <c r="O56" s="83">
        <v>2.1</v>
      </c>
      <c r="P56" s="83">
        <v>0</v>
      </c>
      <c r="Q56" s="83">
        <v>7.1</v>
      </c>
      <c r="R56" s="83">
        <f t="shared" si="2"/>
        <v>80.5545454545454</v>
      </c>
      <c r="S56" s="89">
        <v>53</v>
      </c>
      <c r="T56" s="90">
        <f>VLOOKUP(D56,体侧合格!$C$2:$D$723,2,0)</f>
        <v>1</v>
      </c>
      <c r="U56" s="69">
        <v>1</v>
      </c>
      <c r="V56" s="81" t="s">
        <v>63</v>
      </c>
    </row>
    <row r="57" s="60" customFormat="1" ht="14.25" spans="1:22">
      <c r="A57" s="69">
        <v>54</v>
      </c>
      <c r="B57" s="81" t="s">
        <v>960</v>
      </c>
      <c r="C57" s="82">
        <v>201728020609</v>
      </c>
      <c r="D57" s="81" t="s">
        <v>1016</v>
      </c>
      <c r="E57" s="81" t="s">
        <v>31</v>
      </c>
      <c r="F57" s="81" t="s">
        <v>35</v>
      </c>
      <c r="G57" s="83">
        <v>10</v>
      </c>
      <c r="H57" s="83">
        <v>8.25</v>
      </c>
      <c r="I57" s="83">
        <v>0</v>
      </c>
      <c r="J57" s="83">
        <f t="shared" si="0"/>
        <v>18.25</v>
      </c>
      <c r="K57" s="83">
        <v>51.2727272727273</v>
      </c>
      <c r="L57" s="83">
        <v>4.25</v>
      </c>
      <c r="M57" s="83">
        <f t="shared" si="1"/>
        <v>55.5227272727273</v>
      </c>
      <c r="N57" s="83">
        <v>5</v>
      </c>
      <c r="O57" s="83">
        <v>1.7</v>
      </c>
      <c r="P57" s="83">
        <v>0</v>
      </c>
      <c r="Q57" s="83">
        <v>6.7</v>
      </c>
      <c r="R57" s="83">
        <f t="shared" si="2"/>
        <v>80.4727272727273</v>
      </c>
      <c r="S57" s="89">
        <v>54</v>
      </c>
      <c r="T57" s="69">
        <f>VLOOKUP(D57,体侧合格!$C$2:$D$723,2,0)</f>
        <v>1</v>
      </c>
      <c r="U57" s="69" t="e">
        <f>VLOOKUP(D57,挂科!$A$2:$B$325,2,0)</f>
        <v>#N/A</v>
      </c>
      <c r="V57" s="81" t="s">
        <v>63</v>
      </c>
    </row>
    <row r="58" s="60" customFormat="1" ht="14.25" spans="1:22">
      <c r="A58" s="69">
        <v>55</v>
      </c>
      <c r="B58" s="85" t="s">
        <v>971</v>
      </c>
      <c r="C58" s="86">
        <v>201728020804</v>
      </c>
      <c r="D58" s="85" t="s">
        <v>1017</v>
      </c>
      <c r="E58" s="85" t="s">
        <v>27</v>
      </c>
      <c r="F58" s="85" t="s">
        <v>35</v>
      </c>
      <c r="G58" s="87">
        <v>10</v>
      </c>
      <c r="H58" s="87">
        <v>10</v>
      </c>
      <c r="I58" s="87">
        <v>0</v>
      </c>
      <c r="J58" s="87">
        <f t="shared" si="0"/>
        <v>20</v>
      </c>
      <c r="K58" s="87">
        <v>48</v>
      </c>
      <c r="L58" s="87">
        <v>6</v>
      </c>
      <c r="M58" s="87">
        <f t="shared" si="1"/>
        <v>54</v>
      </c>
      <c r="N58" s="87">
        <v>5</v>
      </c>
      <c r="O58" s="87">
        <v>1.4</v>
      </c>
      <c r="P58" s="87">
        <v>0</v>
      </c>
      <c r="Q58" s="87">
        <v>6.4</v>
      </c>
      <c r="R58" s="87">
        <f t="shared" si="2"/>
        <v>80.4</v>
      </c>
      <c r="S58" s="89">
        <v>55</v>
      </c>
      <c r="T58" s="69">
        <f>VLOOKUP(D58,体侧合格!$C$2:$D$723,2,0)</f>
        <v>1</v>
      </c>
      <c r="U58" s="69" t="str">
        <f>VLOOKUP(D58,挂科!$A$2:$B$325,2,0)</f>
        <v>挂科</v>
      </c>
      <c r="V58" s="69"/>
    </row>
    <row r="59" s="60" customFormat="1" ht="14.25" spans="1:22">
      <c r="A59" s="69">
        <v>56</v>
      </c>
      <c r="B59" s="81" t="s">
        <v>994</v>
      </c>
      <c r="C59" s="82">
        <v>201728050111</v>
      </c>
      <c r="D59" s="81" t="s">
        <v>1018</v>
      </c>
      <c r="E59" s="81" t="s">
        <v>27</v>
      </c>
      <c r="F59" s="81" t="s">
        <v>35</v>
      </c>
      <c r="G59" s="83">
        <v>10</v>
      </c>
      <c r="H59" s="83">
        <v>2.85</v>
      </c>
      <c r="I59" s="83">
        <v>0</v>
      </c>
      <c r="J59" s="83">
        <f t="shared" si="0"/>
        <v>12.85</v>
      </c>
      <c r="K59" s="83">
        <v>50.7586206896552</v>
      </c>
      <c r="L59" s="83">
        <v>10</v>
      </c>
      <c r="M59" s="83">
        <f t="shared" si="1"/>
        <v>60.7586206896552</v>
      </c>
      <c r="N59" s="83">
        <v>5</v>
      </c>
      <c r="O59" s="83">
        <v>1.7</v>
      </c>
      <c r="P59" s="83">
        <v>0</v>
      </c>
      <c r="Q59" s="83">
        <v>6.7</v>
      </c>
      <c r="R59" s="83">
        <f t="shared" si="2"/>
        <v>80.3086206896552</v>
      </c>
      <c r="S59" s="89">
        <v>56</v>
      </c>
      <c r="T59" s="69">
        <f>VLOOKUP(D59,体侧合格!$C$2:$D$723,2,0)</f>
        <v>1</v>
      </c>
      <c r="U59" s="69" t="e">
        <f>VLOOKUP(D59,挂科!$A$2:$B$325,2,0)</f>
        <v>#N/A</v>
      </c>
      <c r="V59" s="81" t="s">
        <v>63</v>
      </c>
    </row>
    <row r="60" s="60" customFormat="1" ht="14.25" spans="1:22">
      <c r="A60" s="69">
        <v>57</v>
      </c>
      <c r="B60" s="81" t="s">
        <v>1002</v>
      </c>
      <c r="C60" s="82">
        <v>201728020506</v>
      </c>
      <c r="D60" s="81" t="s">
        <v>1019</v>
      </c>
      <c r="E60" s="81" t="s">
        <v>27</v>
      </c>
      <c r="F60" s="81" t="s">
        <v>35</v>
      </c>
      <c r="G60" s="83">
        <v>10</v>
      </c>
      <c r="H60" s="83">
        <v>4.25</v>
      </c>
      <c r="I60" s="83">
        <v>0</v>
      </c>
      <c r="J60" s="83">
        <f t="shared" si="0"/>
        <v>14.25</v>
      </c>
      <c r="K60" s="83">
        <v>56.4545454545454</v>
      </c>
      <c r="L60" s="83">
        <v>3</v>
      </c>
      <c r="M60" s="83">
        <f t="shared" si="1"/>
        <v>59.4545454545454</v>
      </c>
      <c r="N60" s="83">
        <v>5</v>
      </c>
      <c r="O60" s="83">
        <v>1.6</v>
      </c>
      <c r="P60" s="83">
        <v>0</v>
      </c>
      <c r="Q60" s="83">
        <v>6.6</v>
      </c>
      <c r="R60" s="83">
        <f t="shared" si="2"/>
        <v>80.3045454545454</v>
      </c>
      <c r="S60" s="89">
        <v>57</v>
      </c>
      <c r="T60" s="69">
        <f>VLOOKUP(D60,体侧合格!$C$2:$D$723,2,0)</f>
        <v>1</v>
      </c>
      <c r="U60" s="69" t="e">
        <f>VLOOKUP(D60,挂科!$A$2:$B$325,2,0)</f>
        <v>#N/A</v>
      </c>
      <c r="V60" s="81" t="s">
        <v>63</v>
      </c>
    </row>
    <row r="61" s="60" customFormat="1" ht="14.25" spans="1:22">
      <c r="A61" s="69">
        <v>58</v>
      </c>
      <c r="B61" s="78" t="s">
        <v>976</v>
      </c>
      <c r="C61" s="79">
        <v>201728050327</v>
      </c>
      <c r="D61" s="78" t="s">
        <v>1020</v>
      </c>
      <c r="E61" s="78" t="s">
        <v>31</v>
      </c>
      <c r="F61" s="78" t="s">
        <v>1021</v>
      </c>
      <c r="G61" s="80">
        <v>10</v>
      </c>
      <c r="H61" s="80">
        <v>9.75</v>
      </c>
      <c r="I61" s="80">
        <v>0</v>
      </c>
      <c r="J61" s="80">
        <f t="shared" si="0"/>
        <v>19.75</v>
      </c>
      <c r="K61" s="80">
        <v>50.7586206896552</v>
      </c>
      <c r="L61" s="80">
        <v>3</v>
      </c>
      <c r="M61" s="80">
        <f t="shared" si="1"/>
        <v>53.7586206896552</v>
      </c>
      <c r="N61" s="80">
        <v>5</v>
      </c>
      <c r="O61" s="80">
        <v>1.7</v>
      </c>
      <c r="P61" s="80">
        <v>0</v>
      </c>
      <c r="Q61" s="80">
        <v>6.7</v>
      </c>
      <c r="R61" s="80">
        <f t="shared" si="2"/>
        <v>80.2086206896552</v>
      </c>
      <c r="S61" s="89">
        <v>58</v>
      </c>
      <c r="T61" s="69" t="e">
        <f>VLOOKUP(D61,体侧合格!$C$2:$D$723,2,0)</f>
        <v>#N/A</v>
      </c>
      <c r="U61" s="69" t="e">
        <f>VLOOKUP(D61,挂科!$A$2:$B$325,2,0)</f>
        <v>#N/A</v>
      </c>
      <c r="V61" s="69"/>
    </row>
    <row r="62" s="60" customFormat="1" ht="14.25" spans="1:22">
      <c r="A62" s="69">
        <v>59</v>
      </c>
      <c r="B62" s="81" t="s">
        <v>967</v>
      </c>
      <c r="C62" s="82">
        <v>201728080111</v>
      </c>
      <c r="D62" s="81" t="s">
        <v>1022</v>
      </c>
      <c r="E62" s="81" t="s">
        <v>31</v>
      </c>
      <c r="F62" s="81" t="s">
        <v>35</v>
      </c>
      <c r="G62" s="83">
        <v>10</v>
      </c>
      <c r="H62" s="83">
        <v>5</v>
      </c>
      <c r="I62" s="83">
        <v>0</v>
      </c>
      <c r="J62" s="83">
        <f t="shared" si="0"/>
        <v>15</v>
      </c>
      <c r="K62" s="83">
        <v>55.0961538461538</v>
      </c>
      <c r="L62" s="83">
        <v>0</v>
      </c>
      <c r="M62" s="83">
        <f t="shared" si="1"/>
        <v>55.0961538461538</v>
      </c>
      <c r="N62" s="83">
        <v>5</v>
      </c>
      <c r="O62" s="83">
        <v>5</v>
      </c>
      <c r="P62" s="83">
        <v>0</v>
      </c>
      <c r="Q62" s="83">
        <v>10</v>
      </c>
      <c r="R62" s="83">
        <f t="shared" si="2"/>
        <v>80.0961538461538</v>
      </c>
      <c r="S62" s="89">
        <v>59</v>
      </c>
      <c r="T62" s="69">
        <f>VLOOKUP(D62,体侧合格!$C$2:$D$723,2,0)</f>
        <v>1</v>
      </c>
      <c r="U62" s="69" t="e">
        <f>VLOOKUP(D62,挂科!$A$2:$B$325,2,0)</f>
        <v>#N/A</v>
      </c>
      <c r="V62" s="81" t="s">
        <v>63</v>
      </c>
    </row>
    <row r="63" s="60" customFormat="1" ht="14.25" spans="1:22">
      <c r="A63" s="69">
        <v>60</v>
      </c>
      <c r="B63" s="81" t="s">
        <v>956</v>
      </c>
      <c r="C63" s="82">
        <v>201728020109</v>
      </c>
      <c r="D63" s="81" t="s">
        <v>1023</v>
      </c>
      <c r="E63" s="81" t="s">
        <v>27</v>
      </c>
      <c r="F63" s="81" t="s">
        <v>35</v>
      </c>
      <c r="G63" s="83">
        <v>10</v>
      </c>
      <c r="H63" s="83">
        <v>4.85</v>
      </c>
      <c r="I63" s="83">
        <v>0</v>
      </c>
      <c r="J63" s="83">
        <f t="shared" si="0"/>
        <v>14.85</v>
      </c>
      <c r="K63" s="83">
        <v>56.8636363636364</v>
      </c>
      <c r="L63" s="83">
        <v>1.75</v>
      </c>
      <c r="M63" s="83">
        <f t="shared" si="1"/>
        <v>58.6136363636364</v>
      </c>
      <c r="N63" s="83">
        <v>5</v>
      </c>
      <c r="O63" s="83">
        <v>1.6</v>
      </c>
      <c r="P63" s="83">
        <v>0</v>
      </c>
      <c r="Q63" s="83">
        <v>6.6</v>
      </c>
      <c r="R63" s="83">
        <f t="shared" si="2"/>
        <v>80.0636363636363</v>
      </c>
      <c r="S63" s="89">
        <v>60</v>
      </c>
      <c r="T63" s="69">
        <f>VLOOKUP(D63,体侧合格!$C$2:$D$723,2,0)</f>
        <v>1</v>
      </c>
      <c r="U63" s="69" t="e">
        <f>VLOOKUP(D63,挂科!$A$2:$B$325,2,0)</f>
        <v>#N/A</v>
      </c>
      <c r="V63" s="81" t="s">
        <v>63</v>
      </c>
    </row>
    <row r="64" s="60" customFormat="1" ht="14.25" spans="1:22">
      <c r="A64" s="69">
        <v>61</v>
      </c>
      <c r="B64" s="81" t="s">
        <v>960</v>
      </c>
      <c r="C64" s="82">
        <v>201728020610</v>
      </c>
      <c r="D64" s="81" t="s">
        <v>1024</v>
      </c>
      <c r="E64" s="81" t="s">
        <v>27</v>
      </c>
      <c r="F64" s="81" t="s">
        <v>35</v>
      </c>
      <c r="G64" s="83">
        <v>10</v>
      </c>
      <c r="H64" s="83">
        <v>9.35</v>
      </c>
      <c r="I64" s="83">
        <v>0</v>
      </c>
      <c r="J64" s="83">
        <f t="shared" si="0"/>
        <v>19.35</v>
      </c>
      <c r="K64" s="83">
        <v>52.9090909090909</v>
      </c>
      <c r="L64" s="83">
        <v>1</v>
      </c>
      <c r="M64" s="83">
        <f t="shared" si="1"/>
        <v>53.9090909090909</v>
      </c>
      <c r="N64" s="83">
        <v>5</v>
      </c>
      <c r="O64" s="83">
        <v>1.8</v>
      </c>
      <c r="P64" s="83">
        <v>0</v>
      </c>
      <c r="Q64" s="83">
        <v>6.8</v>
      </c>
      <c r="R64" s="83">
        <f t="shared" si="2"/>
        <v>80.0590909090909</v>
      </c>
      <c r="S64" s="89">
        <v>61</v>
      </c>
      <c r="T64" s="69">
        <f>VLOOKUP(D64,体侧合格!$C$2:$D$723,2,0)</f>
        <v>1</v>
      </c>
      <c r="U64" s="69" t="e">
        <f>VLOOKUP(D64,挂科!$A$2:$B$325,2,0)</f>
        <v>#N/A</v>
      </c>
      <c r="V64" s="81" t="s">
        <v>63</v>
      </c>
    </row>
    <row r="65" s="60" customFormat="1" ht="14.25" spans="1:22">
      <c r="A65" s="69">
        <v>62</v>
      </c>
      <c r="B65" s="78" t="s">
        <v>950</v>
      </c>
      <c r="C65" s="79">
        <v>201728020717</v>
      </c>
      <c r="D65" s="78" t="s">
        <v>1025</v>
      </c>
      <c r="E65" s="78" t="s">
        <v>27</v>
      </c>
      <c r="F65" s="78" t="s">
        <v>47</v>
      </c>
      <c r="G65" s="80">
        <v>10</v>
      </c>
      <c r="H65" s="80">
        <v>4.65</v>
      </c>
      <c r="I65" s="80">
        <v>0</v>
      </c>
      <c r="J65" s="80">
        <f t="shared" si="0"/>
        <v>14.65</v>
      </c>
      <c r="K65" s="80">
        <v>55.9090909090909</v>
      </c>
      <c r="L65" s="80">
        <v>3.25</v>
      </c>
      <c r="M65" s="80">
        <f t="shared" si="1"/>
        <v>59.1590909090909</v>
      </c>
      <c r="N65" s="80">
        <v>5</v>
      </c>
      <c r="O65" s="80">
        <v>1.2</v>
      </c>
      <c r="P65" s="80">
        <v>0</v>
      </c>
      <c r="Q65" s="80">
        <v>6.2</v>
      </c>
      <c r="R65" s="80">
        <f t="shared" si="2"/>
        <v>80.0090909090909</v>
      </c>
      <c r="S65" s="89">
        <v>62</v>
      </c>
      <c r="T65" s="69" t="e">
        <f>VLOOKUP(D65,体侧合格!$C$2:$D$723,2,0)</f>
        <v>#N/A</v>
      </c>
      <c r="U65" s="69" t="e">
        <f>VLOOKUP(D65,挂科!$A$2:$B$325,2,0)</f>
        <v>#N/A</v>
      </c>
      <c r="V65" s="69"/>
    </row>
    <row r="66" s="60" customFormat="1" ht="14.25" spans="1:22">
      <c r="A66" s="69">
        <v>63</v>
      </c>
      <c r="B66" s="81" t="s">
        <v>967</v>
      </c>
      <c r="C66" s="82">
        <v>201726140606</v>
      </c>
      <c r="D66" s="81" t="s">
        <v>1026</v>
      </c>
      <c r="E66" s="81" t="s">
        <v>31</v>
      </c>
      <c r="F66" s="81" t="s">
        <v>35</v>
      </c>
      <c r="G66" s="83">
        <v>10</v>
      </c>
      <c r="H66" s="83">
        <v>4.9</v>
      </c>
      <c r="I66" s="83">
        <v>0</v>
      </c>
      <c r="J66" s="83">
        <f t="shared" si="0"/>
        <v>14.9</v>
      </c>
      <c r="K66" s="83">
        <v>55.6730769230769</v>
      </c>
      <c r="L66" s="83">
        <v>2.5</v>
      </c>
      <c r="M66" s="83">
        <f t="shared" si="1"/>
        <v>58.1730769230769</v>
      </c>
      <c r="N66" s="83">
        <v>5</v>
      </c>
      <c r="O66" s="83">
        <v>1.9</v>
      </c>
      <c r="P66" s="83">
        <v>0</v>
      </c>
      <c r="Q66" s="83">
        <v>6.9</v>
      </c>
      <c r="R66" s="83">
        <f t="shared" si="2"/>
        <v>79.9730769230769</v>
      </c>
      <c r="S66" s="89">
        <v>63</v>
      </c>
      <c r="T66" s="69">
        <f>VLOOKUP(D66,体侧合格!$C$2:$D$723,2,0)</f>
        <v>1</v>
      </c>
      <c r="U66" s="69" t="e">
        <f>VLOOKUP(D66,挂科!$A$2:$B$325,2,0)</f>
        <v>#N/A</v>
      </c>
      <c r="V66" s="81" t="s">
        <v>63</v>
      </c>
    </row>
    <row r="67" s="60" customFormat="1" ht="14.25" spans="1:22">
      <c r="A67" s="69">
        <v>64</v>
      </c>
      <c r="B67" s="85" t="s">
        <v>960</v>
      </c>
      <c r="C67" s="86">
        <v>201728020630</v>
      </c>
      <c r="D67" s="85" t="s">
        <v>1027</v>
      </c>
      <c r="E67" s="85" t="s">
        <v>27</v>
      </c>
      <c r="F67" s="85" t="s">
        <v>35</v>
      </c>
      <c r="G67" s="87">
        <v>10</v>
      </c>
      <c r="H67" s="87">
        <v>6.55</v>
      </c>
      <c r="I67" s="87">
        <v>0</v>
      </c>
      <c r="J67" s="87">
        <f t="shared" si="0"/>
        <v>16.55</v>
      </c>
      <c r="K67" s="87">
        <v>52.7727272727273</v>
      </c>
      <c r="L67" s="87">
        <v>4</v>
      </c>
      <c r="M67" s="87">
        <f t="shared" si="1"/>
        <v>56.7727272727273</v>
      </c>
      <c r="N67" s="87">
        <v>5</v>
      </c>
      <c r="O67" s="87">
        <v>1.2</v>
      </c>
      <c r="P67" s="87">
        <v>0</v>
      </c>
      <c r="Q67" s="87">
        <v>6.2</v>
      </c>
      <c r="R67" s="87">
        <f t="shared" si="2"/>
        <v>79.5227272727273</v>
      </c>
      <c r="S67" s="89">
        <v>64</v>
      </c>
      <c r="T67" s="69">
        <f>VLOOKUP(D67,体侧合格!$C$2:$D$723,2,0)</f>
        <v>1</v>
      </c>
      <c r="U67" s="69" t="e">
        <f>VLOOKUP(D67,挂科!$A$2:$B$325,2,0)</f>
        <v>#N/A</v>
      </c>
      <c r="V67" s="69"/>
    </row>
    <row r="68" s="60" customFormat="1" ht="14.25" spans="1:22">
      <c r="A68" s="69">
        <v>65</v>
      </c>
      <c r="B68" s="81" t="s">
        <v>1002</v>
      </c>
      <c r="C68" s="82">
        <v>201728020503</v>
      </c>
      <c r="D68" s="81" t="s">
        <v>1028</v>
      </c>
      <c r="E68" s="81" t="s">
        <v>27</v>
      </c>
      <c r="F68" s="81" t="s">
        <v>35</v>
      </c>
      <c r="G68" s="83">
        <v>10</v>
      </c>
      <c r="H68" s="83">
        <v>6.5</v>
      </c>
      <c r="I68" s="83">
        <v>0</v>
      </c>
      <c r="J68" s="83">
        <f t="shared" ref="J68:J131" si="3">G68+H68-I68</f>
        <v>16.5</v>
      </c>
      <c r="K68" s="83">
        <v>49.5</v>
      </c>
      <c r="L68" s="83">
        <v>3.25</v>
      </c>
      <c r="M68" s="83">
        <f t="shared" ref="M68:M131" si="4">K68+L68</f>
        <v>52.75</v>
      </c>
      <c r="N68" s="83">
        <v>5</v>
      </c>
      <c r="O68" s="83">
        <v>5</v>
      </c>
      <c r="P68" s="83">
        <v>0</v>
      </c>
      <c r="Q68" s="83">
        <v>10</v>
      </c>
      <c r="R68" s="83">
        <f t="shared" ref="R68:R131" si="5">J68+M68+Q68</f>
        <v>79.25</v>
      </c>
      <c r="S68" s="89">
        <v>65</v>
      </c>
      <c r="T68" s="69">
        <f>VLOOKUP(D68,体侧合格!$C$2:$D$723,2,0)</f>
        <v>1</v>
      </c>
      <c r="U68" s="69" t="e">
        <f>VLOOKUP(D68,挂科!$A$2:$B$325,2,0)</f>
        <v>#N/A</v>
      </c>
      <c r="V68" s="81" t="s">
        <v>63</v>
      </c>
    </row>
    <row r="69" s="60" customFormat="1" ht="14.25" spans="1:22">
      <c r="A69" s="69">
        <v>66</v>
      </c>
      <c r="B69" s="81" t="s">
        <v>954</v>
      </c>
      <c r="C69" s="82">
        <v>201728080215</v>
      </c>
      <c r="D69" s="81" t="s">
        <v>1029</v>
      </c>
      <c r="E69" s="81" t="s">
        <v>31</v>
      </c>
      <c r="F69" s="81" t="s">
        <v>84</v>
      </c>
      <c r="G69" s="83">
        <v>10</v>
      </c>
      <c r="H69" s="83">
        <v>4.9</v>
      </c>
      <c r="I69" s="83">
        <v>0</v>
      </c>
      <c r="J69" s="83">
        <f t="shared" si="3"/>
        <v>14.9</v>
      </c>
      <c r="K69" s="83">
        <v>55.6730769230769</v>
      </c>
      <c r="L69" s="83">
        <v>2</v>
      </c>
      <c r="M69" s="83">
        <f t="shared" si="4"/>
        <v>57.6730769230769</v>
      </c>
      <c r="N69" s="83">
        <v>5</v>
      </c>
      <c r="O69" s="83">
        <v>1.6</v>
      </c>
      <c r="P69" s="83">
        <v>0</v>
      </c>
      <c r="Q69" s="83">
        <v>6.6</v>
      </c>
      <c r="R69" s="83">
        <f t="shared" si="5"/>
        <v>79.1730769230769</v>
      </c>
      <c r="S69" s="89">
        <v>66</v>
      </c>
      <c r="T69" s="69">
        <f>VLOOKUP(D69,体侧合格!$C$2:$D$723,2,0)</f>
        <v>1</v>
      </c>
      <c r="U69" s="69" t="e">
        <f>VLOOKUP(D69,挂科!$A$2:$B$325,2,0)</f>
        <v>#N/A</v>
      </c>
      <c r="V69" s="81" t="s">
        <v>63</v>
      </c>
    </row>
    <row r="70" s="60" customFormat="1" ht="14.25" spans="1:22">
      <c r="A70" s="69">
        <v>67</v>
      </c>
      <c r="B70" s="78" t="s">
        <v>1002</v>
      </c>
      <c r="C70" s="79">
        <v>201728020507</v>
      </c>
      <c r="D70" s="78" t="s">
        <v>1030</v>
      </c>
      <c r="E70" s="78" t="s">
        <v>27</v>
      </c>
      <c r="F70" s="78" t="s">
        <v>35</v>
      </c>
      <c r="G70" s="80">
        <v>10</v>
      </c>
      <c r="H70" s="80">
        <v>4</v>
      </c>
      <c r="I70" s="80">
        <v>0</v>
      </c>
      <c r="J70" s="80">
        <f t="shared" si="3"/>
        <v>14</v>
      </c>
      <c r="K70" s="80">
        <v>55.9090909090909</v>
      </c>
      <c r="L70" s="80">
        <v>3</v>
      </c>
      <c r="M70" s="80">
        <f t="shared" si="4"/>
        <v>58.9090909090909</v>
      </c>
      <c r="N70" s="80">
        <v>5</v>
      </c>
      <c r="O70" s="80">
        <v>1.2</v>
      </c>
      <c r="P70" s="80">
        <v>0</v>
      </c>
      <c r="Q70" s="80">
        <v>6.2</v>
      </c>
      <c r="R70" s="80">
        <f t="shared" si="5"/>
        <v>79.1090909090909</v>
      </c>
      <c r="S70" s="89">
        <v>67</v>
      </c>
      <c r="T70" s="69" t="e">
        <f>VLOOKUP(D70,体侧合格!$C$2:$D$723,2,0)</f>
        <v>#N/A</v>
      </c>
      <c r="U70" s="69" t="e">
        <f>VLOOKUP(D70,挂科!$A$2:$B$325,2,0)</f>
        <v>#N/A</v>
      </c>
      <c r="V70" s="69"/>
    </row>
    <row r="71" s="60" customFormat="1" ht="14.25" spans="1:22">
      <c r="A71" s="69">
        <v>68</v>
      </c>
      <c r="B71" s="81" t="s">
        <v>967</v>
      </c>
      <c r="C71" s="82">
        <v>201728080124</v>
      </c>
      <c r="D71" s="81" t="s">
        <v>1031</v>
      </c>
      <c r="E71" s="81" t="s">
        <v>27</v>
      </c>
      <c r="F71" s="81" t="s">
        <v>47</v>
      </c>
      <c r="G71" s="83">
        <v>10</v>
      </c>
      <c r="H71" s="83">
        <v>4.25</v>
      </c>
      <c r="I71" s="83">
        <v>0</v>
      </c>
      <c r="J71" s="83">
        <f t="shared" si="3"/>
        <v>14.25</v>
      </c>
      <c r="K71" s="83">
        <v>55.3846153846154</v>
      </c>
      <c r="L71" s="83">
        <v>1</v>
      </c>
      <c r="M71" s="83">
        <f t="shared" si="4"/>
        <v>56.3846153846154</v>
      </c>
      <c r="N71" s="83">
        <v>5</v>
      </c>
      <c r="O71" s="83">
        <v>3.2</v>
      </c>
      <c r="P71" s="83">
        <v>0</v>
      </c>
      <c r="Q71" s="83">
        <v>8.2</v>
      </c>
      <c r="R71" s="83">
        <f t="shared" si="5"/>
        <v>78.8346153846154</v>
      </c>
      <c r="S71" s="89">
        <v>68</v>
      </c>
      <c r="T71" s="69">
        <f>VLOOKUP(D71,体侧合格!$C$2:$D$723,2,0)</f>
        <v>1</v>
      </c>
      <c r="U71" s="69" t="e">
        <f>VLOOKUP(D71,挂科!$A$2:$B$325,2,0)</f>
        <v>#N/A</v>
      </c>
      <c r="V71" s="81" t="s">
        <v>63</v>
      </c>
    </row>
    <row r="72" s="60" customFormat="1" ht="14.25" spans="1:22">
      <c r="A72" s="69">
        <v>69</v>
      </c>
      <c r="B72" s="81" t="s">
        <v>963</v>
      </c>
      <c r="C72" s="82">
        <v>201728020329</v>
      </c>
      <c r="D72" s="81" t="s">
        <v>1032</v>
      </c>
      <c r="E72" s="81" t="s">
        <v>27</v>
      </c>
      <c r="F72" s="81" t="s">
        <v>47</v>
      </c>
      <c r="G72" s="83">
        <v>10</v>
      </c>
      <c r="H72" s="83">
        <v>6.5</v>
      </c>
      <c r="I72" s="83">
        <v>0</v>
      </c>
      <c r="J72" s="83">
        <f t="shared" si="3"/>
        <v>16.5</v>
      </c>
      <c r="K72" s="83">
        <v>53.5909090909091</v>
      </c>
      <c r="L72" s="83">
        <v>1</v>
      </c>
      <c r="M72" s="83">
        <f t="shared" si="4"/>
        <v>54.5909090909091</v>
      </c>
      <c r="N72" s="83">
        <v>5</v>
      </c>
      <c r="O72" s="83">
        <v>2.7</v>
      </c>
      <c r="P72" s="83">
        <v>0</v>
      </c>
      <c r="Q72" s="83">
        <v>7.7</v>
      </c>
      <c r="R72" s="83">
        <f t="shared" si="5"/>
        <v>78.7909090909091</v>
      </c>
      <c r="S72" s="89">
        <v>69</v>
      </c>
      <c r="T72" s="69">
        <f>VLOOKUP(D72,体侧合格!$C$2:$D$723,2,0)</f>
        <v>1</v>
      </c>
      <c r="U72" s="69" t="e">
        <f>VLOOKUP(D72,挂科!$A$2:$B$325,2,0)</f>
        <v>#N/A</v>
      </c>
      <c r="V72" s="81" t="s">
        <v>63</v>
      </c>
    </row>
    <row r="73" s="60" customFormat="1" ht="14.25" spans="1:22">
      <c r="A73" s="69">
        <v>70</v>
      </c>
      <c r="B73" s="81" t="s">
        <v>954</v>
      </c>
      <c r="C73" s="82">
        <v>201728080216</v>
      </c>
      <c r="D73" s="81" t="s">
        <v>1033</v>
      </c>
      <c r="E73" s="81" t="s">
        <v>31</v>
      </c>
      <c r="F73" s="81" t="s">
        <v>35</v>
      </c>
      <c r="G73" s="83">
        <v>10</v>
      </c>
      <c r="H73" s="83">
        <v>5.85</v>
      </c>
      <c r="I73" s="83">
        <v>0</v>
      </c>
      <c r="J73" s="83">
        <f t="shared" si="3"/>
        <v>15.85</v>
      </c>
      <c r="K73" s="83">
        <v>55.6730769230769</v>
      </c>
      <c r="L73" s="83">
        <v>1</v>
      </c>
      <c r="M73" s="83">
        <f t="shared" si="4"/>
        <v>56.6730769230769</v>
      </c>
      <c r="N73" s="83">
        <v>5</v>
      </c>
      <c r="O73" s="83">
        <v>1.2</v>
      </c>
      <c r="P73" s="83">
        <v>0</v>
      </c>
      <c r="Q73" s="83">
        <v>6.2</v>
      </c>
      <c r="R73" s="83">
        <f t="shared" si="5"/>
        <v>78.7230769230769</v>
      </c>
      <c r="S73" s="89">
        <v>70</v>
      </c>
      <c r="T73" s="69">
        <f>VLOOKUP(D73,体侧合格!$C$2:$D$723,2,0)</f>
        <v>1</v>
      </c>
      <c r="U73" s="69" t="e">
        <f>VLOOKUP(D73,挂科!$A$2:$B$325,2,0)</f>
        <v>#N/A</v>
      </c>
      <c r="V73" s="81" t="s">
        <v>63</v>
      </c>
    </row>
    <row r="74" s="60" customFormat="1" ht="14.25" spans="1:22">
      <c r="A74" s="69">
        <v>71</v>
      </c>
      <c r="B74" s="81" t="s">
        <v>950</v>
      </c>
      <c r="C74" s="82">
        <v>201728020708</v>
      </c>
      <c r="D74" s="81" t="s">
        <v>1034</v>
      </c>
      <c r="E74" s="81" t="s">
        <v>27</v>
      </c>
      <c r="F74" s="81" t="s">
        <v>35</v>
      </c>
      <c r="G74" s="83">
        <v>10</v>
      </c>
      <c r="H74" s="83">
        <v>6.9</v>
      </c>
      <c r="I74" s="83">
        <v>0</v>
      </c>
      <c r="J74" s="83">
        <f t="shared" si="3"/>
        <v>16.9</v>
      </c>
      <c r="K74" s="83">
        <v>54.4090909090909</v>
      </c>
      <c r="L74" s="83">
        <v>1</v>
      </c>
      <c r="M74" s="83">
        <f t="shared" si="4"/>
        <v>55.4090909090909</v>
      </c>
      <c r="N74" s="83">
        <v>5</v>
      </c>
      <c r="O74" s="83">
        <v>1.4</v>
      </c>
      <c r="P74" s="83">
        <v>0</v>
      </c>
      <c r="Q74" s="83">
        <v>6.4</v>
      </c>
      <c r="R74" s="83">
        <f t="shared" si="5"/>
        <v>78.7090909090909</v>
      </c>
      <c r="S74" s="89">
        <v>71</v>
      </c>
      <c r="T74" s="69">
        <f>VLOOKUP(D74,体侧合格!$C$2:$D$723,2,0)</f>
        <v>1</v>
      </c>
      <c r="U74" s="69" t="e">
        <f>VLOOKUP(D74,挂科!$A$2:$B$325,2,0)</f>
        <v>#N/A</v>
      </c>
      <c r="V74" s="81" t="s">
        <v>63</v>
      </c>
    </row>
    <row r="75" s="60" customFormat="1" ht="14.25" spans="1:22">
      <c r="A75" s="69">
        <v>72</v>
      </c>
      <c r="B75" s="81" t="s">
        <v>967</v>
      </c>
      <c r="C75" s="82">
        <v>201728080118</v>
      </c>
      <c r="D75" s="81" t="s">
        <v>1035</v>
      </c>
      <c r="E75" s="81" t="s">
        <v>31</v>
      </c>
      <c r="F75" s="81" t="s">
        <v>35</v>
      </c>
      <c r="G75" s="83">
        <v>10</v>
      </c>
      <c r="H75" s="83">
        <v>4.25</v>
      </c>
      <c r="I75" s="83">
        <v>0</v>
      </c>
      <c r="J75" s="83">
        <f t="shared" si="3"/>
        <v>14.25</v>
      </c>
      <c r="K75" s="83">
        <v>53.5096153846154</v>
      </c>
      <c r="L75" s="83">
        <v>3</v>
      </c>
      <c r="M75" s="83">
        <f t="shared" si="4"/>
        <v>56.5096153846154</v>
      </c>
      <c r="N75" s="83">
        <v>5</v>
      </c>
      <c r="O75" s="83">
        <v>2.7</v>
      </c>
      <c r="P75" s="83">
        <v>0</v>
      </c>
      <c r="Q75" s="83">
        <v>7.7</v>
      </c>
      <c r="R75" s="83">
        <f t="shared" si="5"/>
        <v>78.4596153846154</v>
      </c>
      <c r="S75" s="89">
        <v>72</v>
      </c>
      <c r="T75" s="69">
        <f>VLOOKUP(D75,体侧合格!$C$2:$D$723,2,0)</f>
        <v>1</v>
      </c>
      <c r="U75" s="69" t="e">
        <f>VLOOKUP(D75,挂科!$A$2:$B$325,2,0)</f>
        <v>#N/A</v>
      </c>
      <c r="V75" s="81" t="s">
        <v>63</v>
      </c>
    </row>
    <row r="76" s="60" customFormat="1" ht="14.25" spans="1:22">
      <c r="A76" s="69">
        <v>73</v>
      </c>
      <c r="B76" s="81" t="s">
        <v>971</v>
      </c>
      <c r="C76" s="82">
        <v>201728020824</v>
      </c>
      <c r="D76" s="81" t="s">
        <v>1036</v>
      </c>
      <c r="E76" s="81" t="s">
        <v>27</v>
      </c>
      <c r="F76" s="81" t="s">
        <v>35</v>
      </c>
      <c r="G76" s="83">
        <v>10</v>
      </c>
      <c r="H76" s="83">
        <v>5.25</v>
      </c>
      <c r="I76" s="83">
        <v>0</v>
      </c>
      <c r="J76" s="83">
        <f t="shared" si="3"/>
        <v>15.25</v>
      </c>
      <c r="K76" s="83">
        <v>52.9090909090909</v>
      </c>
      <c r="L76" s="83">
        <v>3</v>
      </c>
      <c r="M76" s="83">
        <f t="shared" si="4"/>
        <v>55.9090909090909</v>
      </c>
      <c r="N76" s="83">
        <v>5</v>
      </c>
      <c r="O76" s="83">
        <v>2.3</v>
      </c>
      <c r="P76" s="83">
        <v>0</v>
      </c>
      <c r="Q76" s="83">
        <v>7.3</v>
      </c>
      <c r="R76" s="83">
        <f t="shared" si="5"/>
        <v>78.4590909090909</v>
      </c>
      <c r="S76" s="89">
        <v>73</v>
      </c>
      <c r="T76" s="69">
        <f>VLOOKUP(D76,体侧合格!$C$2:$D$723,2,0)</f>
        <v>1</v>
      </c>
      <c r="U76" s="69" t="e">
        <f>VLOOKUP(D76,挂科!$A$2:$B$325,2,0)</f>
        <v>#N/A</v>
      </c>
      <c r="V76" s="81" t="s">
        <v>63</v>
      </c>
    </row>
    <row r="77" s="60" customFormat="1" ht="14.25" spans="1:22">
      <c r="A77" s="69">
        <v>74</v>
      </c>
      <c r="B77" s="78" t="s">
        <v>971</v>
      </c>
      <c r="C77" s="79">
        <v>201728020805</v>
      </c>
      <c r="D77" s="78" t="s">
        <v>1037</v>
      </c>
      <c r="E77" s="78" t="s">
        <v>27</v>
      </c>
      <c r="F77" s="78" t="s">
        <v>47</v>
      </c>
      <c r="G77" s="80">
        <v>10</v>
      </c>
      <c r="H77" s="91">
        <v>7.4</v>
      </c>
      <c r="I77" s="80">
        <v>0</v>
      </c>
      <c r="J77" s="80">
        <f t="shared" si="3"/>
        <v>17.4</v>
      </c>
      <c r="K77" s="80">
        <v>53.5909090909091</v>
      </c>
      <c r="L77" s="80">
        <v>1.25</v>
      </c>
      <c r="M77" s="80">
        <f t="shared" si="4"/>
        <v>54.8409090909091</v>
      </c>
      <c r="N77" s="80">
        <v>5</v>
      </c>
      <c r="O77" s="80">
        <v>1.2</v>
      </c>
      <c r="P77" s="80">
        <v>0</v>
      </c>
      <c r="Q77" s="80">
        <v>6.2</v>
      </c>
      <c r="R77" s="80">
        <f t="shared" si="5"/>
        <v>78.4409090909091</v>
      </c>
      <c r="S77" s="89">
        <v>74</v>
      </c>
      <c r="T77" s="69" t="e">
        <f>VLOOKUP(D77,体侧合格!$C$2:$D$723,2,0)</f>
        <v>#N/A</v>
      </c>
      <c r="U77" s="69" t="e">
        <f>VLOOKUP(D77,挂科!$A$2:$B$325,2,0)</f>
        <v>#N/A</v>
      </c>
      <c r="V77" s="69"/>
    </row>
    <row r="78" s="60" customFormat="1" ht="14.25" spans="1:22">
      <c r="A78" s="69">
        <v>75</v>
      </c>
      <c r="B78" s="81" t="s">
        <v>954</v>
      </c>
      <c r="C78" s="82">
        <v>201728080221</v>
      </c>
      <c r="D78" s="81" t="s">
        <v>1038</v>
      </c>
      <c r="E78" s="81" t="s">
        <v>31</v>
      </c>
      <c r="F78" s="81" t="s">
        <v>35</v>
      </c>
      <c r="G78" s="83">
        <v>10</v>
      </c>
      <c r="H78" s="83">
        <v>9.05</v>
      </c>
      <c r="I78" s="83">
        <v>0</v>
      </c>
      <c r="J78" s="83">
        <f t="shared" si="3"/>
        <v>19.05</v>
      </c>
      <c r="K78" s="83">
        <v>50.9134615384615</v>
      </c>
      <c r="L78" s="83">
        <v>1.25</v>
      </c>
      <c r="M78" s="83">
        <f t="shared" si="4"/>
        <v>52.1634615384615</v>
      </c>
      <c r="N78" s="83">
        <v>5</v>
      </c>
      <c r="O78" s="83">
        <v>2.2</v>
      </c>
      <c r="P78" s="83">
        <v>0</v>
      </c>
      <c r="Q78" s="83">
        <v>7.2</v>
      </c>
      <c r="R78" s="83">
        <f t="shared" si="5"/>
        <v>78.4134615384615</v>
      </c>
      <c r="S78" s="89">
        <v>75</v>
      </c>
      <c r="T78" s="69">
        <f>VLOOKUP(D78,体侧合格!$C$2:$D$723,2,0)</f>
        <v>1</v>
      </c>
      <c r="U78" s="69" t="e">
        <f>VLOOKUP(D78,挂科!$A$2:$B$325,2,0)</f>
        <v>#N/A</v>
      </c>
      <c r="V78" s="81" t="s">
        <v>63</v>
      </c>
    </row>
    <row r="79" s="60" customFormat="1" ht="14.25" spans="1:22">
      <c r="A79" s="69">
        <v>76</v>
      </c>
      <c r="B79" s="81" t="s">
        <v>960</v>
      </c>
      <c r="C79" s="82">
        <v>201728020613</v>
      </c>
      <c r="D79" s="81" t="s">
        <v>1039</v>
      </c>
      <c r="E79" s="81" t="s">
        <v>27</v>
      </c>
      <c r="F79" s="81" t="s">
        <v>47</v>
      </c>
      <c r="G79" s="83">
        <v>10</v>
      </c>
      <c r="H79" s="83">
        <v>7.75</v>
      </c>
      <c r="I79" s="83">
        <v>0</v>
      </c>
      <c r="J79" s="83">
        <f t="shared" si="3"/>
        <v>17.75</v>
      </c>
      <c r="K79" s="83">
        <v>50.8636363636364</v>
      </c>
      <c r="L79" s="83">
        <v>3</v>
      </c>
      <c r="M79" s="83">
        <f t="shared" si="4"/>
        <v>53.8636363636364</v>
      </c>
      <c r="N79" s="83">
        <v>5</v>
      </c>
      <c r="O79" s="83">
        <v>1.65</v>
      </c>
      <c r="P79" s="83">
        <v>0</v>
      </c>
      <c r="Q79" s="83">
        <v>6.65</v>
      </c>
      <c r="R79" s="83">
        <f t="shared" si="5"/>
        <v>78.2636363636364</v>
      </c>
      <c r="S79" s="89">
        <v>76</v>
      </c>
      <c r="T79" s="69">
        <f>VLOOKUP(D79,体侧合格!$C$2:$D$723,2,0)</f>
        <v>1</v>
      </c>
      <c r="U79" s="69" t="e">
        <f>VLOOKUP(D79,挂科!$A$2:$B$325,2,0)</f>
        <v>#N/A</v>
      </c>
      <c r="V79" s="81" t="s">
        <v>63</v>
      </c>
    </row>
    <row r="80" s="60" customFormat="1" ht="14.25" spans="1:22">
      <c r="A80" s="69">
        <v>77</v>
      </c>
      <c r="B80" s="81" t="s">
        <v>960</v>
      </c>
      <c r="C80" s="82">
        <v>201728020603</v>
      </c>
      <c r="D80" s="81" t="s">
        <v>1040</v>
      </c>
      <c r="E80" s="81" t="s">
        <v>27</v>
      </c>
      <c r="F80" s="81" t="s">
        <v>35</v>
      </c>
      <c r="G80" s="83">
        <v>10</v>
      </c>
      <c r="H80" s="83">
        <v>7</v>
      </c>
      <c r="I80" s="83">
        <v>0</v>
      </c>
      <c r="J80" s="83">
        <f t="shared" si="3"/>
        <v>17</v>
      </c>
      <c r="K80" s="83">
        <v>50.1818181818182</v>
      </c>
      <c r="L80" s="83">
        <v>1</v>
      </c>
      <c r="M80" s="83">
        <f t="shared" si="4"/>
        <v>51.1818181818182</v>
      </c>
      <c r="N80" s="83">
        <v>5</v>
      </c>
      <c r="O80" s="83">
        <v>5</v>
      </c>
      <c r="P80" s="83">
        <v>0</v>
      </c>
      <c r="Q80" s="83">
        <v>10</v>
      </c>
      <c r="R80" s="83">
        <f t="shared" si="5"/>
        <v>78.1818181818182</v>
      </c>
      <c r="S80" s="89">
        <v>77</v>
      </c>
      <c r="T80" s="69">
        <f>VLOOKUP(D80,体侧合格!$C$2:$D$723,2,0)</f>
        <v>1</v>
      </c>
      <c r="U80" s="69" t="e">
        <f>VLOOKUP(D80,挂科!$A$2:$B$325,2,0)</f>
        <v>#N/A</v>
      </c>
      <c r="V80" s="81" t="s">
        <v>63</v>
      </c>
    </row>
    <row r="81" s="60" customFormat="1" ht="14.25" spans="1:22">
      <c r="A81" s="69">
        <v>78</v>
      </c>
      <c r="B81" s="81" t="s">
        <v>967</v>
      </c>
      <c r="C81" s="82">
        <v>201728080129</v>
      </c>
      <c r="D81" s="81" t="s">
        <v>1041</v>
      </c>
      <c r="E81" s="81" t="s">
        <v>27</v>
      </c>
      <c r="F81" s="81" t="s">
        <v>35</v>
      </c>
      <c r="G81" s="83">
        <v>10</v>
      </c>
      <c r="H81" s="83">
        <v>4.7</v>
      </c>
      <c r="I81" s="83">
        <v>0</v>
      </c>
      <c r="J81" s="83">
        <f t="shared" si="3"/>
        <v>14.7</v>
      </c>
      <c r="K81" s="83">
        <v>54.375</v>
      </c>
      <c r="L81" s="83">
        <v>1.25</v>
      </c>
      <c r="M81" s="83">
        <f t="shared" si="4"/>
        <v>55.625</v>
      </c>
      <c r="N81" s="83">
        <v>6.4</v>
      </c>
      <c r="O81" s="83">
        <v>1.4</v>
      </c>
      <c r="P81" s="83">
        <v>0</v>
      </c>
      <c r="Q81" s="83">
        <v>7.8</v>
      </c>
      <c r="R81" s="83">
        <f t="shared" si="5"/>
        <v>78.125</v>
      </c>
      <c r="S81" s="89">
        <v>78</v>
      </c>
      <c r="T81" s="69">
        <f>VLOOKUP(D81,体侧合格!$C$2:$D$723,2,0)</f>
        <v>1</v>
      </c>
      <c r="U81" s="69" t="e">
        <f>VLOOKUP(D81,挂科!$A$2:$B$325,2,0)</f>
        <v>#N/A</v>
      </c>
      <c r="V81" s="81" t="s">
        <v>63</v>
      </c>
    </row>
    <row r="82" s="60" customFormat="1" ht="14.25" spans="1:22">
      <c r="A82" s="69">
        <v>79</v>
      </c>
      <c r="B82" s="81" t="s">
        <v>971</v>
      </c>
      <c r="C82" s="82">
        <v>201728020830</v>
      </c>
      <c r="D82" s="81" t="s">
        <v>1042</v>
      </c>
      <c r="E82" s="81" t="s">
        <v>27</v>
      </c>
      <c r="F82" s="81" t="s">
        <v>47</v>
      </c>
      <c r="G82" s="83">
        <v>10</v>
      </c>
      <c r="H82" s="84">
        <v>5.5</v>
      </c>
      <c r="I82" s="83">
        <v>0</v>
      </c>
      <c r="J82" s="83">
        <f t="shared" si="3"/>
        <v>15.5</v>
      </c>
      <c r="K82" s="83">
        <v>51.5454545454545</v>
      </c>
      <c r="L82" s="84">
        <v>4.25</v>
      </c>
      <c r="M82" s="83">
        <f t="shared" si="4"/>
        <v>55.7954545454545</v>
      </c>
      <c r="N82" s="83">
        <v>5</v>
      </c>
      <c r="O82" s="83">
        <v>1.8</v>
      </c>
      <c r="P82" s="83">
        <v>0</v>
      </c>
      <c r="Q82" s="83">
        <v>6.8</v>
      </c>
      <c r="R82" s="83">
        <f t="shared" si="5"/>
        <v>78.0954545454545</v>
      </c>
      <c r="S82" s="89">
        <v>79</v>
      </c>
      <c r="T82" s="69">
        <f>VLOOKUP(D82,体侧合格!$C$2:$D$723,2,0)</f>
        <v>1</v>
      </c>
      <c r="U82" s="69" t="e">
        <f>VLOOKUP(D82,挂科!$A$2:$B$325,2,0)</f>
        <v>#N/A</v>
      </c>
      <c r="V82" s="81" t="s">
        <v>63</v>
      </c>
    </row>
    <row r="83" s="60" customFormat="1" ht="14.25" spans="1:22">
      <c r="A83" s="69">
        <v>80</v>
      </c>
      <c r="B83" s="81" t="s">
        <v>994</v>
      </c>
      <c r="C83" s="82">
        <v>201728050128</v>
      </c>
      <c r="D83" s="81" t="s">
        <v>1043</v>
      </c>
      <c r="E83" s="81" t="s">
        <v>31</v>
      </c>
      <c r="F83" s="81" t="s">
        <v>47</v>
      </c>
      <c r="G83" s="83">
        <v>10</v>
      </c>
      <c r="H83" s="83">
        <v>8.25</v>
      </c>
      <c r="I83" s="83">
        <v>0</v>
      </c>
      <c r="J83" s="83">
        <f t="shared" si="3"/>
        <v>18.25</v>
      </c>
      <c r="K83" s="83">
        <v>49.6551724137931</v>
      </c>
      <c r="L83" s="83">
        <v>3</v>
      </c>
      <c r="M83" s="83">
        <f t="shared" si="4"/>
        <v>52.6551724137931</v>
      </c>
      <c r="N83" s="83">
        <v>5</v>
      </c>
      <c r="O83" s="83">
        <v>1.9</v>
      </c>
      <c r="P83" s="83">
        <v>0</v>
      </c>
      <c r="Q83" s="83">
        <v>6.9</v>
      </c>
      <c r="R83" s="83">
        <f t="shared" si="5"/>
        <v>77.8051724137931</v>
      </c>
      <c r="S83" s="89">
        <v>80</v>
      </c>
      <c r="T83" s="69">
        <f>VLOOKUP(D83,体侧合格!$C$2:$D$723,2,0)</f>
        <v>1</v>
      </c>
      <c r="U83" s="69" t="e">
        <f>VLOOKUP(D83,挂科!$A$2:$B$325,2,0)</f>
        <v>#N/A</v>
      </c>
      <c r="V83" s="81" t="s">
        <v>63</v>
      </c>
    </row>
    <row r="84" s="60" customFormat="1" ht="14.25" spans="1:22">
      <c r="A84" s="69">
        <v>81</v>
      </c>
      <c r="B84" s="81" t="s">
        <v>967</v>
      </c>
      <c r="C84" s="82">
        <v>201728080112</v>
      </c>
      <c r="D84" s="81" t="s">
        <v>1044</v>
      </c>
      <c r="E84" s="81" t="s">
        <v>27</v>
      </c>
      <c r="F84" s="81" t="s">
        <v>35</v>
      </c>
      <c r="G84" s="83">
        <v>10</v>
      </c>
      <c r="H84" s="83">
        <v>7.35</v>
      </c>
      <c r="I84" s="83">
        <v>0</v>
      </c>
      <c r="J84" s="83">
        <f t="shared" si="3"/>
        <v>17.35</v>
      </c>
      <c r="K84" s="83">
        <v>53.5096153846154</v>
      </c>
      <c r="L84" s="83">
        <v>0</v>
      </c>
      <c r="M84" s="83">
        <f t="shared" si="4"/>
        <v>53.5096153846154</v>
      </c>
      <c r="N84" s="83">
        <v>5</v>
      </c>
      <c r="O84" s="83">
        <v>1.9</v>
      </c>
      <c r="P84" s="83">
        <v>0</v>
      </c>
      <c r="Q84" s="83">
        <v>6.9</v>
      </c>
      <c r="R84" s="83">
        <f t="shared" si="5"/>
        <v>77.7596153846154</v>
      </c>
      <c r="S84" s="89">
        <v>81</v>
      </c>
      <c r="T84" s="69">
        <f>VLOOKUP(D84,体侧合格!$C$2:$D$723,2,0)</f>
        <v>1</v>
      </c>
      <c r="U84" s="69" t="e">
        <f>VLOOKUP(D84,挂科!$A$2:$B$325,2,0)</f>
        <v>#N/A</v>
      </c>
      <c r="V84" s="81" t="s">
        <v>63</v>
      </c>
    </row>
    <row r="85" s="60" customFormat="1" ht="14.25" spans="1:22">
      <c r="A85" s="69">
        <v>82</v>
      </c>
      <c r="B85" s="81" t="s">
        <v>952</v>
      </c>
      <c r="C85" s="82">
        <v>201728020411</v>
      </c>
      <c r="D85" s="81" t="s">
        <v>1045</v>
      </c>
      <c r="E85" s="81" t="s">
        <v>31</v>
      </c>
      <c r="F85" s="81" t="s">
        <v>47</v>
      </c>
      <c r="G85" s="83">
        <v>10</v>
      </c>
      <c r="H85" s="83">
        <v>8.75</v>
      </c>
      <c r="I85" s="83">
        <v>0</v>
      </c>
      <c r="J85" s="83">
        <f t="shared" si="3"/>
        <v>18.75</v>
      </c>
      <c r="K85" s="83">
        <v>51</v>
      </c>
      <c r="L85" s="83">
        <v>1</v>
      </c>
      <c r="M85" s="83">
        <f t="shared" si="4"/>
        <v>52</v>
      </c>
      <c r="N85" s="83">
        <v>5</v>
      </c>
      <c r="O85" s="83">
        <v>2</v>
      </c>
      <c r="P85" s="83">
        <v>0</v>
      </c>
      <c r="Q85" s="83">
        <v>7</v>
      </c>
      <c r="R85" s="83">
        <f t="shared" si="5"/>
        <v>77.75</v>
      </c>
      <c r="S85" s="89">
        <v>82</v>
      </c>
      <c r="T85" s="69">
        <f>VLOOKUP(D85,体侧合格!$C$2:$D$723,2,0)</f>
        <v>1</v>
      </c>
      <c r="U85" s="69" t="e">
        <f>VLOOKUP(D85,挂科!$A$2:$B$325,2,0)</f>
        <v>#N/A</v>
      </c>
      <c r="V85" s="81" t="s">
        <v>63</v>
      </c>
    </row>
    <row r="86" s="60" customFormat="1" ht="14.25" spans="1:22">
      <c r="A86" s="69">
        <v>83</v>
      </c>
      <c r="B86" s="81" t="s">
        <v>960</v>
      </c>
      <c r="C86" s="82">
        <v>201728020624</v>
      </c>
      <c r="D86" s="81" t="s">
        <v>1046</v>
      </c>
      <c r="E86" s="81" t="s">
        <v>27</v>
      </c>
      <c r="F86" s="81" t="s">
        <v>35</v>
      </c>
      <c r="G86" s="83">
        <v>10</v>
      </c>
      <c r="H86" s="83">
        <v>2.75</v>
      </c>
      <c r="I86" s="83">
        <v>0</v>
      </c>
      <c r="J86" s="83">
        <f t="shared" si="3"/>
        <v>12.75</v>
      </c>
      <c r="K86" s="83">
        <v>56.7272727272727</v>
      </c>
      <c r="L86" s="83">
        <v>1</v>
      </c>
      <c r="M86" s="83">
        <f t="shared" si="4"/>
        <v>57.7272727272727</v>
      </c>
      <c r="N86" s="83">
        <v>5</v>
      </c>
      <c r="O86" s="83">
        <v>2.2</v>
      </c>
      <c r="P86" s="83">
        <v>0</v>
      </c>
      <c r="Q86" s="83">
        <v>7.2</v>
      </c>
      <c r="R86" s="83">
        <f t="shared" si="5"/>
        <v>77.6772727272727</v>
      </c>
      <c r="S86" s="89">
        <v>83</v>
      </c>
      <c r="T86" s="69">
        <f>VLOOKUP(D86,体侧合格!$C$2:$D$723,2,0)</f>
        <v>1</v>
      </c>
      <c r="U86" s="69" t="e">
        <f>VLOOKUP(D86,挂科!$A$2:$B$325,2,0)</f>
        <v>#N/A</v>
      </c>
      <c r="V86" s="81" t="s">
        <v>63</v>
      </c>
    </row>
    <row r="87" s="60" customFormat="1" ht="14.25" spans="1:22">
      <c r="A87" s="69">
        <v>84</v>
      </c>
      <c r="B87" s="81" t="s">
        <v>950</v>
      </c>
      <c r="C87" s="82">
        <v>201728020706</v>
      </c>
      <c r="D87" s="81" t="s">
        <v>1047</v>
      </c>
      <c r="E87" s="81" t="s">
        <v>27</v>
      </c>
      <c r="F87" s="81" t="s">
        <v>35</v>
      </c>
      <c r="G87" s="83">
        <v>10</v>
      </c>
      <c r="H87" s="83">
        <v>7.3</v>
      </c>
      <c r="I87" s="83">
        <v>0</v>
      </c>
      <c r="J87" s="83">
        <f t="shared" si="3"/>
        <v>17.3</v>
      </c>
      <c r="K87" s="83">
        <v>52.9090909090909</v>
      </c>
      <c r="L87" s="83">
        <v>1.25</v>
      </c>
      <c r="M87" s="83">
        <f t="shared" si="4"/>
        <v>54.1590909090909</v>
      </c>
      <c r="N87" s="83">
        <v>5</v>
      </c>
      <c r="O87" s="83">
        <v>1.2</v>
      </c>
      <c r="P87" s="83">
        <v>0</v>
      </c>
      <c r="Q87" s="83">
        <v>6.2</v>
      </c>
      <c r="R87" s="83">
        <f t="shared" si="5"/>
        <v>77.6590909090909</v>
      </c>
      <c r="S87" s="89">
        <v>84</v>
      </c>
      <c r="T87" s="69">
        <f>VLOOKUP(D87,体侧合格!$C$2:$D$723,2,0)</f>
        <v>1</v>
      </c>
      <c r="U87" s="69" t="e">
        <f>VLOOKUP(D87,挂科!$A$2:$B$325,2,0)</f>
        <v>#N/A</v>
      </c>
      <c r="V87" s="81" t="s">
        <v>63</v>
      </c>
    </row>
    <row r="88" s="60" customFormat="1" ht="14.25" spans="1:22">
      <c r="A88" s="69">
        <v>85</v>
      </c>
      <c r="B88" s="81" t="s">
        <v>960</v>
      </c>
      <c r="C88" s="82">
        <v>201728020628</v>
      </c>
      <c r="D88" s="81" t="s">
        <v>1048</v>
      </c>
      <c r="E88" s="81" t="s">
        <v>27</v>
      </c>
      <c r="F88" s="81" t="s">
        <v>35</v>
      </c>
      <c r="G88" s="83">
        <v>10</v>
      </c>
      <c r="H88" s="83">
        <v>6.55</v>
      </c>
      <c r="I88" s="83">
        <v>0</v>
      </c>
      <c r="J88" s="83">
        <f t="shared" si="3"/>
        <v>16.55</v>
      </c>
      <c r="K88" s="83">
        <v>50.8636363636364</v>
      </c>
      <c r="L88" s="83">
        <v>4</v>
      </c>
      <c r="M88" s="83">
        <f t="shared" si="4"/>
        <v>54.8636363636364</v>
      </c>
      <c r="N88" s="83">
        <v>5</v>
      </c>
      <c r="O88" s="83">
        <v>1.2</v>
      </c>
      <c r="P88" s="83">
        <v>0</v>
      </c>
      <c r="Q88" s="83">
        <v>6.2</v>
      </c>
      <c r="R88" s="83">
        <f t="shared" si="5"/>
        <v>77.6136363636364</v>
      </c>
      <c r="S88" s="89">
        <v>85</v>
      </c>
      <c r="T88" s="69">
        <f>VLOOKUP(D88,体侧合格!$C$2:$D$723,2,0)</f>
        <v>1</v>
      </c>
      <c r="U88" s="69" t="e">
        <f>VLOOKUP(D88,挂科!$A$2:$B$325,2,0)</f>
        <v>#N/A</v>
      </c>
      <c r="V88" s="81" t="s">
        <v>63</v>
      </c>
    </row>
    <row r="89" s="60" customFormat="1" ht="14.25" spans="1:22">
      <c r="A89" s="69">
        <v>86</v>
      </c>
      <c r="B89" s="81" t="s">
        <v>976</v>
      </c>
      <c r="C89" s="82">
        <v>201728050304</v>
      </c>
      <c r="D89" s="81" t="s">
        <v>1049</v>
      </c>
      <c r="E89" s="81" t="s">
        <v>31</v>
      </c>
      <c r="F89" s="81" t="s">
        <v>35</v>
      </c>
      <c r="G89" s="83">
        <v>10</v>
      </c>
      <c r="H89" s="83">
        <v>3.75</v>
      </c>
      <c r="I89" s="83">
        <v>0</v>
      </c>
      <c r="J89" s="83">
        <f t="shared" si="3"/>
        <v>13.75</v>
      </c>
      <c r="K89" s="83">
        <v>54.4827586206897</v>
      </c>
      <c r="L89" s="83">
        <v>2.25</v>
      </c>
      <c r="M89" s="83">
        <f t="shared" si="4"/>
        <v>56.7327586206897</v>
      </c>
      <c r="N89" s="83">
        <v>5</v>
      </c>
      <c r="O89" s="83">
        <v>2</v>
      </c>
      <c r="P89" s="83">
        <v>0</v>
      </c>
      <c r="Q89" s="83">
        <v>7</v>
      </c>
      <c r="R89" s="83">
        <f t="shared" si="5"/>
        <v>77.4827586206897</v>
      </c>
      <c r="S89" s="89">
        <v>86</v>
      </c>
      <c r="T89" s="69">
        <f>VLOOKUP(D89,体侧合格!$C$2:$D$723,2,0)</f>
        <v>1</v>
      </c>
      <c r="U89" s="69" t="e">
        <f>VLOOKUP(D89,挂科!$A$2:$B$325,2,0)</f>
        <v>#N/A</v>
      </c>
      <c r="V89" s="81" t="s">
        <v>63</v>
      </c>
    </row>
    <row r="90" s="60" customFormat="1" ht="14.25" spans="1:22">
      <c r="A90" s="69">
        <v>87</v>
      </c>
      <c r="B90" s="81" t="s">
        <v>954</v>
      </c>
      <c r="C90" s="82">
        <v>201728080209</v>
      </c>
      <c r="D90" s="81" t="s">
        <v>1050</v>
      </c>
      <c r="E90" s="81" t="s">
        <v>27</v>
      </c>
      <c r="F90" s="81" t="s">
        <v>35</v>
      </c>
      <c r="G90" s="83">
        <v>10</v>
      </c>
      <c r="H90" s="83">
        <v>5.5</v>
      </c>
      <c r="I90" s="83">
        <v>0</v>
      </c>
      <c r="J90" s="83">
        <f t="shared" si="3"/>
        <v>15.5</v>
      </c>
      <c r="K90" s="83">
        <v>50.625</v>
      </c>
      <c r="L90" s="83">
        <v>1.25</v>
      </c>
      <c r="M90" s="83">
        <f t="shared" si="4"/>
        <v>51.875</v>
      </c>
      <c r="N90" s="83">
        <v>5</v>
      </c>
      <c r="O90" s="83">
        <v>5</v>
      </c>
      <c r="P90" s="83">
        <v>0</v>
      </c>
      <c r="Q90" s="83">
        <v>10</v>
      </c>
      <c r="R90" s="83">
        <f t="shared" si="5"/>
        <v>77.375</v>
      </c>
      <c r="S90" s="89">
        <v>87</v>
      </c>
      <c r="T90" s="69">
        <f>VLOOKUP(D90,体侧合格!$C$2:$D$723,2,0)</f>
        <v>1</v>
      </c>
      <c r="U90" s="69" t="e">
        <f>VLOOKUP(D90,挂科!$A$2:$B$325,2,0)</f>
        <v>#N/A</v>
      </c>
      <c r="V90" s="81" t="s">
        <v>63</v>
      </c>
    </row>
    <row r="91" s="60" customFormat="1" ht="14.25" spans="1:22">
      <c r="A91" s="69">
        <v>88</v>
      </c>
      <c r="B91" s="81" t="s">
        <v>960</v>
      </c>
      <c r="C91" s="82">
        <v>201728020620</v>
      </c>
      <c r="D91" s="81" t="s">
        <v>1051</v>
      </c>
      <c r="E91" s="81" t="s">
        <v>27</v>
      </c>
      <c r="F91" s="81" t="s">
        <v>35</v>
      </c>
      <c r="G91" s="83">
        <v>10</v>
      </c>
      <c r="H91" s="83">
        <v>6</v>
      </c>
      <c r="I91" s="83">
        <v>0</v>
      </c>
      <c r="J91" s="83">
        <f t="shared" si="3"/>
        <v>16</v>
      </c>
      <c r="K91" s="83">
        <v>52.5</v>
      </c>
      <c r="L91" s="83">
        <v>2.25</v>
      </c>
      <c r="M91" s="83">
        <f t="shared" si="4"/>
        <v>54.75</v>
      </c>
      <c r="N91" s="83">
        <v>5</v>
      </c>
      <c r="O91" s="83">
        <v>1.6</v>
      </c>
      <c r="P91" s="83">
        <v>0</v>
      </c>
      <c r="Q91" s="83">
        <v>6.6</v>
      </c>
      <c r="R91" s="83">
        <f t="shared" si="5"/>
        <v>77.35</v>
      </c>
      <c r="S91" s="89">
        <v>88</v>
      </c>
      <c r="T91" s="69">
        <f>VLOOKUP(D91,体侧合格!$C$2:$D$723,2,0)</f>
        <v>1</v>
      </c>
      <c r="U91" s="69" t="e">
        <f>VLOOKUP(D91,挂科!$A$2:$B$325,2,0)</f>
        <v>#N/A</v>
      </c>
      <c r="V91" s="81" t="s">
        <v>63</v>
      </c>
    </row>
    <row r="92" s="60" customFormat="1" ht="14.25" spans="1:22">
      <c r="A92" s="69">
        <v>89</v>
      </c>
      <c r="B92" s="81" t="s">
        <v>1002</v>
      </c>
      <c r="C92" s="82">
        <v>201728020520</v>
      </c>
      <c r="D92" s="81" t="s">
        <v>1052</v>
      </c>
      <c r="E92" s="81" t="s">
        <v>31</v>
      </c>
      <c r="F92" s="81" t="s">
        <v>35</v>
      </c>
      <c r="G92" s="83">
        <v>10</v>
      </c>
      <c r="H92" s="83">
        <v>2.4</v>
      </c>
      <c r="I92" s="83">
        <v>0</v>
      </c>
      <c r="J92" s="83">
        <f t="shared" si="3"/>
        <v>12.4</v>
      </c>
      <c r="K92" s="83">
        <v>55.6363636363636</v>
      </c>
      <c r="L92" s="83">
        <v>2</v>
      </c>
      <c r="M92" s="83">
        <f t="shared" si="4"/>
        <v>57.6363636363636</v>
      </c>
      <c r="N92" s="83">
        <v>5</v>
      </c>
      <c r="O92" s="83">
        <v>2.3</v>
      </c>
      <c r="P92" s="83">
        <v>0</v>
      </c>
      <c r="Q92" s="83">
        <v>7.3</v>
      </c>
      <c r="R92" s="83">
        <f t="shared" si="5"/>
        <v>77.3363636363636</v>
      </c>
      <c r="S92" s="89">
        <v>89</v>
      </c>
      <c r="T92" s="69">
        <f>VLOOKUP(D92,体侧合格!$C$2:$D$723,2,0)</f>
        <v>1</v>
      </c>
      <c r="U92" s="69" t="e">
        <f>VLOOKUP(D92,挂科!$A$2:$B$325,2,0)</f>
        <v>#N/A</v>
      </c>
      <c r="V92" s="81" t="s">
        <v>63</v>
      </c>
    </row>
    <row r="93" s="60" customFormat="1" ht="14.25" spans="1:22">
      <c r="A93" s="69">
        <v>90</v>
      </c>
      <c r="B93" s="81" t="s">
        <v>971</v>
      </c>
      <c r="C93" s="82">
        <v>201728020826</v>
      </c>
      <c r="D93" s="81" t="s">
        <v>1053</v>
      </c>
      <c r="E93" s="81" t="s">
        <v>27</v>
      </c>
      <c r="F93" s="81" t="s">
        <v>47</v>
      </c>
      <c r="G93" s="83">
        <v>10</v>
      </c>
      <c r="H93" s="84">
        <v>5.75</v>
      </c>
      <c r="I93" s="83">
        <v>0</v>
      </c>
      <c r="J93" s="83">
        <f t="shared" si="3"/>
        <v>15.75</v>
      </c>
      <c r="K93" s="83">
        <v>50.7272727272727</v>
      </c>
      <c r="L93" s="83">
        <v>4.25</v>
      </c>
      <c r="M93" s="83">
        <f t="shared" si="4"/>
        <v>54.9772727272727</v>
      </c>
      <c r="N93" s="83">
        <v>5</v>
      </c>
      <c r="O93" s="83">
        <v>1.6</v>
      </c>
      <c r="P93" s="83">
        <v>0</v>
      </c>
      <c r="Q93" s="83">
        <v>6.6</v>
      </c>
      <c r="R93" s="83">
        <f t="shared" si="5"/>
        <v>77.3272727272727</v>
      </c>
      <c r="S93" s="89">
        <v>90</v>
      </c>
      <c r="T93" s="69">
        <f>VLOOKUP(D93,体侧合格!$C$2:$D$723,2,0)</f>
        <v>1</v>
      </c>
      <c r="U93" s="69" t="e">
        <f>VLOOKUP(D93,挂科!$A$2:$B$325,2,0)</f>
        <v>#N/A</v>
      </c>
      <c r="V93" s="81" t="s">
        <v>63</v>
      </c>
    </row>
    <row r="94" s="60" customFormat="1" ht="14.25" spans="1:22">
      <c r="A94" s="69">
        <v>91</v>
      </c>
      <c r="B94" s="81" t="s">
        <v>994</v>
      </c>
      <c r="C94" s="82">
        <v>201728050117</v>
      </c>
      <c r="D94" s="81" t="s">
        <v>1054</v>
      </c>
      <c r="E94" s="81" t="s">
        <v>27</v>
      </c>
      <c r="F94" s="81" t="s">
        <v>35</v>
      </c>
      <c r="G94" s="83">
        <v>10</v>
      </c>
      <c r="H94" s="83">
        <v>3.3</v>
      </c>
      <c r="I94" s="83">
        <v>0</v>
      </c>
      <c r="J94" s="83">
        <f t="shared" si="3"/>
        <v>13.3</v>
      </c>
      <c r="K94" s="83">
        <v>55.7241379310345</v>
      </c>
      <c r="L94" s="83">
        <v>2</v>
      </c>
      <c r="M94" s="83">
        <f t="shared" si="4"/>
        <v>57.7241379310345</v>
      </c>
      <c r="N94" s="83">
        <v>5</v>
      </c>
      <c r="O94" s="83">
        <v>1.2</v>
      </c>
      <c r="P94" s="83">
        <v>0</v>
      </c>
      <c r="Q94" s="83">
        <v>6.2</v>
      </c>
      <c r="R94" s="83">
        <f t="shared" si="5"/>
        <v>77.2241379310345</v>
      </c>
      <c r="S94" s="89">
        <v>91</v>
      </c>
      <c r="T94" s="69">
        <f>VLOOKUP(D94,体侧合格!$C$2:$D$723,2,0)</f>
        <v>1</v>
      </c>
      <c r="U94" s="69" t="e">
        <f>VLOOKUP(D94,挂科!$A$2:$B$325,2,0)</f>
        <v>#N/A</v>
      </c>
      <c r="V94" s="81" t="s">
        <v>63</v>
      </c>
    </row>
    <row r="95" s="60" customFormat="1" ht="14.25" spans="1:22">
      <c r="A95" s="69">
        <v>92</v>
      </c>
      <c r="B95" s="81" t="s">
        <v>967</v>
      </c>
      <c r="C95" s="82">
        <v>201728080127</v>
      </c>
      <c r="D95" s="81" t="s">
        <v>1055</v>
      </c>
      <c r="E95" s="81" t="s">
        <v>31</v>
      </c>
      <c r="F95" s="81" t="s">
        <v>35</v>
      </c>
      <c r="G95" s="83">
        <v>10</v>
      </c>
      <c r="H95" s="83">
        <v>4.25</v>
      </c>
      <c r="I95" s="83">
        <v>0</v>
      </c>
      <c r="J95" s="83">
        <f t="shared" si="3"/>
        <v>14.25</v>
      </c>
      <c r="K95" s="83">
        <v>54.6634615384615</v>
      </c>
      <c r="L95" s="83">
        <v>2</v>
      </c>
      <c r="M95" s="83">
        <f t="shared" si="4"/>
        <v>56.6634615384615</v>
      </c>
      <c r="N95" s="83">
        <v>5</v>
      </c>
      <c r="O95" s="83">
        <v>1.2</v>
      </c>
      <c r="P95" s="83">
        <v>0</v>
      </c>
      <c r="Q95" s="83">
        <v>6.2</v>
      </c>
      <c r="R95" s="83">
        <f t="shared" si="5"/>
        <v>77.1134615384615</v>
      </c>
      <c r="S95" s="89">
        <v>92</v>
      </c>
      <c r="T95" s="69">
        <f>VLOOKUP(D95,体侧合格!$C$2:$D$723,2,0)</f>
        <v>1</v>
      </c>
      <c r="U95" s="69" t="e">
        <f>VLOOKUP(D95,挂科!$A$2:$B$325,2,0)</f>
        <v>#N/A</v>
      </c>
      <c r="V95" s="81" t="s">
        <v>63</v>
      </c>
    </row>
    <row r="96" s="60" customFormat="1" ht="14.25" spans="1:22">
      <c r="A96" s="69">
        <v>93</v>
      </c>
      <c r="B96" s="81" t="s">
        <v>971</v>
      </c>
      <c r="C96" s="82">
        <v>201728020814</v>
      </c>
      <c r="D96" s="81" t="s">
        <v>1056</v>
      </c>
      <c r="E96" s="81" t="s">
        <v>27</v>
      </c>
      <c r="F96" s="81" t="s">
        <v>35</v>
      </c>
      <c r="G96" s="83">
        <v>10</v>
      </c>
      <c r="H96" s="84">
        <v>6.7</v>
      </c>
      <c r="I96" s="83">
        <v>0</v>
      </c>
      <c r="J96" s="83">
        <f t="shared" si="3"/>
        <v>16.7</v>
      </c>
      <c r="K96" s="83">
        <v>49.0909090909091</v>
      </c>
      <c r="L96" s="84">
        <v>1.25</v>
      </c>
      <c r="M96" s="83">
        <f t="shared" si="4"/>
        <v>50.3409090909091</v>
      </c>
      <c r="N96" s="83">
        <v>5</v>
      </c>
      <c r="O96" s="83">
        <v>5</v>
      </c>
      <c r="P96" s="83">
        <v>0</v>
      </c>
      <c r="Q96" s="83">
        <v>10</v>
      </c>
      <c r="R96" s="83">
        <f t="shared" si="5"/>
        <v>77.0409090909091</v>
      </c>
      <c r="S96" s="89">
        <v>93</v>
      </c>
      <c r="T96" s="69">
        <f>VLOOKUP(D96,体侧合格!$C$2:$D$723,2,0)</f>
        <v>1</v>
      </c>
      <c r="U96" s="69" t="e">
        <f>VLOOKUP(D96,挂科!$A$2:$B$325,2,0)</f>
        <v>#N/A</v>
      </c>
      <c r="V96" s="81" t="s">
        <v>63</v>
      </c>
    </row>
    <row r="97" s="60" customFormat="1" ht="14.25" spans="1:22">
      <c r="A97" s="69">
        <v>94</v>
      </c>
      <c r="B97" s="81" t="s">
        <v>967</v>
      </c>
      <c r="C97" s="82">
        <v>201728080126</v>
      </c>
      <c r="D97" s="81" t="s">
        <v>1057</v>
      </c>
      <c r="E97" s="81" t="s">
        <v>27</v>
      </c>
      <c r="F97" s="81" t="s">
        <v>35</v>
      </c>
      <c r="G97" s="83">
        <v>10</v>
      </c>
      <c r="H97" s="83">
        <v>4.75</v>
      </c>
      <c r="I97" s="83">
        <v>0</v>
      </c>
      <c r="J97" s="83">
        <f t="shared" si="3"/>
        <v>14.75</v>
      </c>
      <c r="K97" s="83">
        <v>52.3557692307692</v>
      </c>
      <c r="L97" s="83">
        <v>3</v>
      </c>
      <c r="M97" s="83">
        <f t="shared" si="4"/>
        <v>55.3557692307692</v>
      </c>
      <c r="N97" s="83">
        <v>5</v>
      </c>
      <c r="O97" s="83">
        <v>1.9</v>
      </c>
      <c r="P97" s="83">
        <v>0</v>
      </c>
      <c r="Q97" s="83">
        <v>6.9</v>
      </c>
      <c r="R97" s="83">
        <f t="shared" si="5"/>
        <v>77.0057692307692</v>
      </c>
      <c r="S97" s="89">
        <v>94</v>
      </c>
      <c r="T97" s="69">
        <f>VLOOKUP(D97,体侧合格!$C$2:$D$723,2,0)</f>
        <v>1</v>
      </c>
      <c r="U97" s="69" t="e">
        <f>VLOOKUP(D97,挂科!$A$2:$B$325,2,0)</f>
        <v>#N/A</v>
      </c>
      <c r="V97" s="81" t="s">
        <v>63</v>
      </c>
    </row>
    <row r="98" s="60" customFormat="1" ht="14.25" spans="1:22">
      <c r="A98" s="69">
        <v>95</v>
      </c>
      <c r="B98" s="81" t="s">
        <v>956</v>
      </c>
      <c r="C98" s="82">
        <v>201728020117</v>
      </c>
      <c r="D98" s="81" t="s">
        <v>1058</v>
      </c>
      <c r="E98" s="81" t="s">
        <v>27</v>
      </c>
      <c r="F98" s="81" t="s">
        <v>35</v>
      </c>
      <c r="G98" s="83">
        <v>10</v>
      </c>
      <c r="H98" s="83">
        <v>8.4</v>
      </c>
      <c r="I98" s="83">
        <v>0</v>
      </c>
      <c r="J98" s="83">
        <f t="shared" si="3"/>
        <v>18.4</v>
      </c>
      <c r="K98" s="83">
        <v>48.4090909090909</v>
      </c>
      <c r="L98" s="83">
        <v>3.25</v>
      </c>
      <c r="M98" s="83">
        <f t="shared" si="4"/>
        <v>51.6590909090909</v>
      </c>
      <c r="N98" s="83">
        <v>5</v>
      </c>
      <c r="O98" s="83">
        <v>1.9</v>
      </c>
      <c r="P98" s="83">
        <v>0</v>
      </c>
      <c r="Q98" s="83">
        <v>6.9</v>
      </c>
      <c r="R98" s="83">
        <f t="shared" si="5"/>
        <v>76.9590909090909</v>
      </c>
      <c r="S98" s="89">
        <v>95</v>
      </c>
      <c r="T98" s="69">
        <f>VLOOKUP(D98,体侧合格!$C$2:$D$723,2,0)</f>
        <v>1</v>
      </c>
      <c r="U98" s="69" t="e">
        <f>VLOOKUP(D98,挂科!$A$2:$B$325,2,0)</f>
        <v>#N/A</v>
      </c>
      <c r="V98" s="81" t="s">
        <v>63</v>
      </c>
    </row>
    <row r="99" s="60" customFormat="1" ht="14.25" spans="1:22">
      <c r="A99" s="69">
        <v>96</v>
      </c>
      <c r="B99" s="81" t="s">
        <v>994</v>
      </c>
      <c r="C99" s="82">
        <v>201728050112</v>
      </c>
      <c r="D99" s="81" t="s">
        <v>1059</v>
      </c>
      <c r="E99" s="81" t="s">
        <v>27</v>
      </c>
      <c r="F99" s="81" t="s">
        <v>35</v>
      </c>
      <c r="G99" s="83">
        <v>10</v>
      </c>
      <c r="H99" s="83">
        <v>8</v>
      </c>
      <c r="I99" s="83">
        <v>0</v>
      </c>
      <c r="J99" s="83">
        <f t="shared" si="3"/>
        <v>18</v>
      </c>
      <c r="K99" s="83">
        <v>50.7586206896552</v>
      </c>
      <c r="L99" s="83">
        <v>0</v>
      </c>
      <c r="M99" s="83">
        <f t="shared" si="4"/>
        <v>50.7586206896552</v>
      </c>
      <c r="N99" s="83">
        <v>5</v>
      </c>
      <c r="O99" s="83">
        <v>3.1</v>
      </c>
      <c r="P99" s="83">
        <v>0</v>
      </c>
      <c r="Q99" s="83">
        <v>8.1</v>
      </c>
      <c r="R99" s="83">
        <f t="shared" si="5"/>
        <v>76.8586206896552</v>
      </c>
      <c r="S99" s="89">
        <v>96</v>
      </c>
      <c r="T99" s="69">
        <f>VLOOKUP(D99,体侧合格!$C$2:$D$723,2,0)</f>
        <v>1</v>
      </c>
      <c r="U99" s="69" t="e">
        <f>VLOOKUP(D99,挂科!$A$2:$B$325,2,0)</f>
        <v>#N/A</v>
      </c>
      <c r="V99" s="81" t="s">
        <v>63</v>
      </c>
    </row>
    <row r="100" s="60" customFormat="1" ht="14.25" spans="1:22">
      <c r="A100" s="69">
        <v>97</v>
      </c>
      <c r="B100" s="78" t="s">
        <v>954</v>
      </c>
      <c r="C100" s="79">
        <v>201728080226</v>
      </c>
      <c r="D100" s="78" t="s">
        <v>1060</v>
      </c>
      <c r="E100" s="78" t="s">
        <v>27</v>
      </c>
      <c r="F100" s="78" t="s">
        <v>84</v>
      </c>
      <c r="G100" s="80">
        <v>10</v>
      </c>
      <c r="H100" s="80">
        <v>2.3</v>
      </c>
      <c r="I100" s="80">
        <v>0</v>
      </c>
      <c r="J100" s="80">
        <f t="shared" si="3"/>
        <v>12.3</v>
      </c>
      <c r="K100" s="80">
        <v>56.6826923076923</v>
      </c>
      <c r="L100" s="80">
        <v>1.5</v>
      </c>
      <c r="M100" s="80">
        <f t="shared" si="4"/>
        <v>58.1826923076923</v>
      </c>
      <c r="N100" s="80">
        <v>5</v>
      </c>
      <c r="O100" s="80">
        <v>1.2</v>
      </c>
      <c r="P100" s="80">
        <v>0</v>
      </c>
      <c r="Q100" s="80">
        <v>6.2</v>
      </c>
      <c r="R100" s="80">
        <f t="shared" si="5"/>
        <v>76.6826923076923</v>
      </c>
      <c r="S100" s="89">
        <v>97</v>
      </c>
      <c r="T100" s="69" t="e">
        <f>VLOOKUP(D100,体侧合格!$C$2:$D$723,2,0)</f>
        <v>#N/A</v>
      </c>
      <c r="U100" s="69" t="e">
        <f>VLOOKUP(D100,挂科!$A$2:$B$325,2,0)</f>
        <v>#N/A</v>
      </c>
      <c r="V100" s="69"/>
    </row>
    <row r="101" s="60" customFormat="1" ht="14.25" spans="1:22">
      <c r="A101" s="69">
        <v>98</v>
      </c>
      <c r="B101" s="81" t="s">
        <v>956</v>
      </c>
      <c r="C101" s="82">
        <v>201728020112</v>
      </c>
      <c r="D101" s="81" t="s">
        <v>1061</v>
      </c>
      <c r="E101" s="81" t="s">
        <v>27</v>
      </c>
      <c r="F101" s="81" t="s">
        <v>35</v>
      </c>
      <c r="G101" s="83">
        <v>10</v>
      </c>
      <c r="H101" s="83">
        <v>6.9</v>
      </c>
      <c r="I101" s="83">
        <v>0</v>
      </c>
      <c r="J101" s="83">
        <f t="shared" si="3"/>
        <v>16.9</v>
      </c>
      <c r="K101" s="83">
        <v>52.0909090909091</v>
      </c>
      <c r="L101" s="83">
        <v>1.25</v>
      </c>
      <c r="M101" s="83">
        <f t="shared" si="4"/>
        <v>53.3409090909091</v>
      </c>
      <c r="N101" s="83">
        <v>5</v>
      </c>
      <c r="O101" s="83">
        <v>1.2</v>
      </c>
      <c r="P101" s="83">
        <v>0</v>
      </c>
      <c r="Q101" s="83">
        <v>6.2</v>
      </c>
      <c r="R101" s="83">
        <f t="shared" si="5"/>
        <v>76.4409090909091</v>
      </c>
      <c r="S101" s="89">
        <v>98</v>
      </c>
      <c r="T101" s="69">
        <f>VLOOKUP(D101,体侧合格!$C$2:$D$723,2,0)</f>
        <v>1</v>
      </c>
      <c r="U101" s="69" t="e">
        <f>VLOOKUP(D101,挂科!$A$2:$B$325,2,0)</f>
        <v>#N/A</v>
      </c>
      <c r="V101" s="81" t="s">
        <v>63</v>
      </c>
    </row>
    <row r="102" s="60" customFormat="1" ht="14.25" spans="1:22">
      <c r="A102" s="69">
        <v>99</v>
      </c>
      <c r="B102" s="81" t="s">
        <v>991</v>
      </c>
      <c r="C102" s="82">
        <v>201728020219</v>
      </c>
      <c r="D102" s="81" t="s">
        <v>1062</v>
      </c>
      <c r="E102" s="81" t="s">
        <v>27</v>
      </c>
      <c r="F102" s="81" t="s">
        <v>35</v>
      </c>
      <c r="G102" s="83">
        <v>10</v>
      </c>
      <c r="H102" s="83">
        <v>3</v>
      </c>
      <c r="I102" s="83">
        <v>0</v>
      </c>
      <c r="J102" s="83">
        <f t="shared" si="3"/>
        <v>13</v>
      </c>
      <c r="K102" s="83">
        <v>54.1363636363636</v>
      </c>
      <c r="L102" s="83">
        <v>2.5</v>
      </c>
      <c r="M102" s="83">
        <f t="shared" si="4"/>
        <v>56.6363636363636</v>
      </c>
      <c r="N102" s="83">
        <v>5</v>
      </c>
      <c r="O102" s="83">
        <v>1.7</v>
      </c>
      <c r="P102" s="83">
        <v>0</v>
      </c>
      <c r="Q102" s="83">
        <v>6.7</v>
      </c>
      <c r="R102" s="83">
        <f t="shared" si="5"/>
        <v>76.3363636363636</v>
      </c>
      <c r="S102" s="89">
        <v>99</v>
      </c>
      <c r="T102" s="69">
        <f>VLOOKUP(D102,体侧合格!$C$2:$D$723,2,0)</f>
        <v>1</v>
      </c>
      <c r="U102" s="69" t="e">
        <f>VLOOKUP(D102,挂科!$A$2:$B$325,2,0)</f>
        <v>#N/A</v>
      </c>
      <c r="V102" s="81" t="s">
        <v>63</v>
      </c>
    </row>
    <row r="103" s="60" customFormat="1" ht="14.25" spans="1:22">
      <c r="A103" s="69">
        <v>100</v>
      </c>
      <c r="B103" s="85" t="s">
        <v>971</v>
      </c>
      <c r="C103" s="86">
        <v>201728020811</v>
      </c>
      <c r="D103" s="85" t="s">
        <v>1063</v>
      </c>
      <c r="E103" s="85" t="s">
        <v>31</v>
      </c>
      <c r="F103" s="85" t="s">
        <v>35</v>
      </c>
      <c r="G103" s="87">
        <v>10</v>
      </c>
      <c r="H103" s="92">
        <v>6.5</v>
      </c>
      <c r="I103" s="87">
        <v>0</v>
      </c>
      <c r="J103" s="87">
        <f t="shared" si="3"/>
        <v>16.5</v>
      </c>
      <c r="K103" s="87">
        <v>46.7727272727273</v>
      </c>
      <c r="L103" s="92">
        <v>3</v>
      </c>
      <c r="M103" s="87">
        <f t="shared" si="4"/>
        <v>49.7727272727273</v>
      </c>
      <c r="N103" s="87">
        <v>5</v>
      </c>
      <c r="O103" s="87">
        <v>5</v>
      </c>
      <c r="P103" s="87">
        <v>0</v>
      </c>
      <c r="Q103" s="87">
        <v>10</v>
      </c>
      <c r="R103" s="87">
        <f t="shared" si="5"/>
        <v>76.2727272727273</v>
      </c>
      <c r="S103" s="89">
        <v>100</v>
      </c>
      <c r="T103" s="69">
        <f>VLOOKUP(D103,体侧合格!$C$2:$D$723,2,0)</f>
        <v>1</v>
      </c>
      <c r="U103" s="69" t="str">
        <f>VLOOKUP(D103,挂科!$A$2:$B$325,2,0)</f>
        <v>挂科</v>
      </c>
      <c r="V103" s="69"/>
    </row>
    <row r="104" s="60" customFormat="1" ht="14.25" spans="1:22">
      <c r="A104" s="69">
        <v>101</v>
      </c>
      <c r="B104" s="81" t="s">
        <v>954</v>
      </c>
      <c r="C104" s="82">
        <v>201728080230</v>
      </c>
      <c r="D104" s="81" t="s">
        <v>1064</v>
      </c>
      <c r="E104" s="81" t="s">
        <v>27</v>
      </c>
      <c r="F104" s="81" t="s">
        <v>47</v>
      </c>
      <c r="G104" s="83">
        <v>10</v>
      </c>
      <c r="H104" s="83">
        <v>5.65</v>
      </c>
      <c r="I104" s="83">
        <v>0</v>
      </c>
      <c r="J104" s="83">
        <f t="shared" si="3"/>
        <v>15.65</v>
      </c>
      <c r="K104" s="83">
        <v>53.5096153846154</v>
      </c>
      <c r="L104" s="83">
        <v>0</v>
      </c>
      <c r="M104" s="83">
        <f t="shared" si="4"/>
        <v>53.5096153846154</v>
      </c>
      <c r="N104" s="83">
        <v>5</v>
      </c>
      <c r="O104" s="83">
        <v>2.1</v>
      </c>
      <c r="P104" s="83">
        <v>0</v>
      </c>
      <c r="Q104" s="83">
        <v>7.1</v>
      </c>
      <c r="R104" s="83">
        <f t="shared" si="5"/>
        <v>76.2596153846154</v>
      </c>
      <c r="S104" s="89">
        <v>101</v>
      </c>
      <c r="T104" s="69">
        <f>VLOOKUP(D104,体侧合格!$C$2:$D$723,2,0)</f>
        <v>1</v>
      </c>
      <c r="U104" s="69" t="e">
        <f>VLOOKUP(D104,挂科!$A$2:$B$325,2,0)</f>
        <v>#N/A</v>
      </c>
      <c r="V104" s="81" t="s">
        <v>63</v>
      </c>
    </row>
    <row r="105" s="60" customFormat="1" ht="14.25" spans="1:22">
      <c r="A105" s="69">
        <v>102</v>
      </c>
      <c r="B105" s="85" t="s">
        <v>950</v>
      </c>
      <c r="C105" s="86">
        <v>201728020707</v>
      </c>
      <c r="D105" s="85" t="s">
        <v>1065</v>
      </c>
      <c r="E105" s="85" t="s">
        <v>31</v>
      </c>
      <c r="F105" s="85" t="s">
        <v>47</v>
      </c>
      <c r="G105" s="87">
        <v>10</v>
      </c>
      <c r="H105" s="87">
        <v>6.15</v>
      </c>
      <c r="I105" s="87">
        <v>0</v>
      </c>
      <c r="J105" s="87">
        <f t="shared" si="3"/>
        <v>16.15</v>
      </c>
      <c r="K105" s="87">
        <v>49.9090909090909</v>
      </c>
      <c r="L105" s="87">
        <v>2</v>
      </c>
      <c r="M105" s="87">
        <f t="shared" si="4"/>
        <v>51.9090909090909</v>
      </c>
      <c r="N105" s="87">
        <v>5</v>
      </c>
      <c r="O105" s="87">
        <v>3.2</v>
      </c>
      <c r="P105" s="87">
        <v>0</v>
      </c>
      <c r="Q105" s="87">
        <v>8.2</v>
      </c>
      <c r="R105" s="87">
        <f t="shared" si="5"/>
        <v>76.2590909090909</v>
      </c>
      <c r="S105" s="89">
        <v>102</v>
      </c>
      <c r="T105" s="69">
        <f>VLOOKUP(D105,体侧合格!$C$2:$D$723,2,0)</f>
        <v>1</v>
      </c>
      <c r="U105" s="69" t="str">
        <f>VLOOKUP(D105,挂科!$A$2:$B$325,2,0)</f>
        <v>挂科</v>
      </c>
      <c r="V105" s="69"/>
    </row>
    <row r="106" s="60" customFormat="1" ht="14.25" spans="1:22">
      <c r="A106" s="69">
        <v>103</v>
      </c>
      <c r="B106" s="81" t="s">
        <v>952</v>
      </c>
      <c r="C106" s="82">
        <v>201728020419</v>
      </c>
      <c r="D106" s="81" t="s">
        <v>1066</v>
      </c>
      <c r="E106" s="81" t="s">
        <v>27</v>
      </c>
      <c r="F106" s="81" t="s">
        <v>35</v>
      </c>
      <c r="G106" s="83">
        <v>10</v>
      </c>
      <c r="H106" s="83">
        <v>7.3</v>
      </c>
      <c r="I106" s="83">
        <v>0</v>
      </c>
      <c r="J106" s="83">
        <f t="shared" si="3"/>
        <v>17.3</v>
      </c>
      <c r="K106" s="83">
        <v>51.1363636363636</v>
      </c>
      <c r="L106" s="83">
        <v>1</v>
      </c>
      <c r="M106" s="83">
        <f t="shared" si="4"/>
        <v>52.1363636363636</v>
      </c>
      <c r="N106" s="83">
        <v>5</v>
      </c>
      <c r="O106" s="83">
        <v>1.7</v>
      </c>
      <c r="P106" s="83">
        <v>0</v>
      </c>
      <c r="Q106" s="83">
        <v>6.7</v>
      </c>
      <c r="R106" s="83">
        <f t="shared" si="5"/>
        <v>76.1363636363636</v>
      </c>
      <c r="S106" s="89">
        <v>103</v>
      </c>
      <c r="T106" s="69">
        <f>VLOOKUP(D106,体侧合格!$C$2:$D$723,2,0)</f>
        <v>1</v>
      </c>
      <c r="U106" s="69" t="e">
        <f>VLOOKUP(D106,挂科!$A$2:$B$325,2,0)</f>
        <v>#N/A</v>
      </c>
      <c r="V106" s="81" t="s">
        <v>63</v>
      </c>
    </row>
    <row r="107" s="60" customFormat="1" ht="14.25" spans="1:22">
      <c r="A107" s="69">
        <v>104</v>
      </c>
      <c r="B107" s="81" t="s">
        <v>971</v>
      </c>
      <c r="C107" s="82">
        <v>201728020803</v>
      </c>
      <c r="D107" s="81" t="s">
        <v>1067</v>
      </c>
      <c r="E107" s="81" t="s">
        <v>27</v>
      </c>
      <c r="F107" s="81" t="s">
        <v>35</v>
      </c>
      <c r="G107" s="83">
        <v>10</v>
      </c>
      <c r="H107" s="83">
        <v>5.6</v>
      </c>
      <c r="I107" s="83">
        <v>0</v>
      </c>
      <c r="J107" s="83">
        <f t="shared" si="3"/>
        <v>15.6</v>
      </c>
      <c r="K107" s="83">
        <v>50.7272727272727</v>
      </c>
      <c r="L107" s="83">
        <v>3</v>
      </c>
      <c r="M107" s="83">
        <f t="shared" si="4"/>
        <v>53.7272727272727</v>
      </c>
      <c r="N107" s="83">
        <v>5</v>
      </c>
      <c r="O107" s="83">
        <v>1.8</v>
      </c>
      <c r="P107" s="83">
        <v>0</v>
      </c>
      <c r="Q107" s="83">
        <v>6.8</v>
      </c>
      <c r="R107" s="83">
        <f t="shared" si="5"/>
        <v>76.1272727272727</v>
      </c>
      <c r="S107" s="89">
        <v>104</v>
      </c>
      <c r="T107" s="69">
        <f>VLOOKUP(D107,体侧合格!$C$2:$D$723,2,0)</f>
        <v>1</v>
      </c>
      <c r="U107" s="69" t="e">
        <f>VLOOKUP(D107,挂科!$A$2:$B$325,2,0)</f>
        <v>#N/A</v>
      </c>
      <c r="V107" s="81" t="s">
        <v>63</v>
      </c>
    </row>
    <row r="108" s="60" customFormat="1" ht="14.25" spans="1:22">
      <c r="A108" s="69">
        <v>105</v>
      </c>
      <c r="B108" s="81" t="s">
        <v>976</v>
      </c>
      <c r="C108" s="82">
        <v>201728050302</v>
      </c>
      <c r="D108" s="81" t="s">
        <v>1068</v>
      </c>
      <c r="E108" s="81" t="s">
        <v>31</v>
      </c>
      <c r="F108" s="81" t="s">
        <v>35</v>
      </c>
      <c r="G108" s="83">
        <v>10</v>
      </c>
      <c r="H108" s="83">
        <v>3</v>
      </c>
      <c r="I108" s="83">
        <v>0</v>
      </c>
      <c r="J108" s="83">
        <f t="shared" si="3"/>
        <v>13</v>
      </c>
      <c r="K108" s="83">
        <v>53.1034482758621</v>
      </c>
      <c r="L108" s="83">
        <v>1</v>
      </c>
      <c r="M108" s="83">
        <f t="shared" si="4"/>
        <v>54.1034482758621</v>
      </c>
      <c r="N108" s="83">
        <v>5</v>
      </c>
      <c r="O108" s="83">
        <v>3.9</v>
      </c>
      <c r="P108" s="83">
        <v>0</v>
      </c>
      <c r="Q108" s="83">
        <v>8.9</v>
      </c>
      <c r="R108" s="83">
        <f t="shared" si="5"/>
        <v>76.0034482758621</v>
      </c>
      <c r="S108" s="89">
        <v>105</v>
      </c>
      <c r="T108" s="69">
        <f>VLOOKUP(D108,体侧合格!$C$2:$D$723,2,0)</f>
        <v>1</v>
      </c>
      <c r="U108" s="69" t="e">
        <f>VLOOKUP(D108,挂科!$A$2:$B$325,2,0)</f>
        <v>#N/A</v>
      </c>
      <c r="V108" s="81" t="s">
        <v>63</v>
      </c>
    </row>
    <row r="109" s="60" customFormat="1" ht="14.25" spans="1:22">
      <c r="A109" s="69">
        <v>106</v>
      </c>
      <c r="B109" s="85" t="s">
        <v>971</v>
      </c>
      <c r="C109" s="86">
        <v>201728020828</v>
      </c>
      <c r="D109" s="85" t="s">
        <v>1069</v>
      </c>
      <c r="E109" s="85" t="s">
        <v>27</v>
      </c>
      <c r="F109" s="85" t="s">
        <v>35</v>
      </c>
      <c r="G109" s="87">
        <v>10</v>
      </c>
      <c r="H109" s="92">
        <v>5.5</v>
      </c>
      <c r="I109" s="87">
        <v>0</v>
      </c>
      <c r="J109" s="87">
        <f t="shared" si="3"/>
        <v>15.5</v>
      </c>
      <c r="K109" s="87">
        <v>50.1818181818182</v>
      </c>
      <c r="L109" s="92">
        <v>3</v>
      </c>
      <c r="M109" s="87">
        <f t="shared" si="4"/>
        <v>53.1818181818182</v>
      </c>
      <c r="N109" s="87">
        <v>5</v>
      </c>
      <c r="O109" s="87">
        <v>2.3</v>
      </c>
      <c r="P109" s="87">
        <v>0</v>
      </c>
      <c r="Q109" s="87">
        <v>7.3</v>
      </c>
      <c r="R109" s="87">
        <f t="shared" si="5"/>
        <v>75.9818181818182</v>
      </c>
      <c r="S109" s="89">
        <v>106</v>
      </c>
      <c r="T109" s="69">
        <f>VLOOKUP(D109,体侧合格!$C$2:$D$723,2,0)</f>
        <v>1</v>
      </c>
      <c r="U109" s="69" t="str">
        <f>VLOOKUP(D109,挂科!$A$2:$B$325,2,0)</f>
        <v>挂科</v>
      </c>
      <c r="V109" s="69"/>
    </row>
    <row r="110" s="60" customFormat="1" ht="14.25" spans="1:22">
      <c r="A110" s="69">
        <v>107</v>
      </c>
      <c r="B110" s="81" t="s">
        <v>991</v>
      </c>
      <c r="C110" s="82">
        <v>201728020206</v>
      </c>
      <c r="D110" s="81" t="s">
        <v>1070</v>
      </c>
      <c r="E110" s="81" t="s">
        <v>31</v>
      </c>
      <c r="F110" s="81" t="s">
        <v>47</v>
      </c>
      <c r="G110" s="83">
        <v>10</v>
      </c>
      <c r="H110" s="83">
        <v>5.4</v>
      </c>
      <c r="I110" s="83">
        <v>0</v>
      </c>
      <c r="J110" s="83">
        <f t="shared" si="3"/>
        <v>15.4</v>
      </c>
      <c r="K110" s="83">
        <v>52.7727272727273</v>
      </c>
      <c r="L110" s="83">
        <v>1.25</v>
      </c>
      <c r="M110" s="83">
        <f t="shared" si="4"/>
        <v>54.0227272727273</v>
      </c>
      <c r="N110" s="83">
        <v>5</v>
      </c>
      <c r="O110" s="83">
        <v>1.4</v>
      </c>
      <c r="P110" s="83">
        <v>0</v>
      </c>
      <c r="Q110" s="83">
        <v>6.4</v>
      </c>
      <c r="R110" s="83">
        <f t="shared" si="5"/>
        <v>75.8227272727273</v>
      </c>
      <c r="S110" s="89">
        <v>107</v>
      </c>
      <c r="T110" s="69">
        <f>VLOOKUP(D110,体侧合格!$C$2:$D$723,2,0)</f>
        <v>1</v>
      </c>
      <c r="U110" s="69" t="e">
        <f>VLOOKUP(D110,挂科!$A$2:$B$325,2,0)</f>
        <v>#N/A</v>
      </c>
      <c r="V110" s="81" t="s">
        <v>63</v>
      </c>
    </row>
    <row r="111" s="60" customFormat="1" ht="14.25" spans="1:22">
      <c r="A111" s="69">
        <v>108</v>
      </c>
      <c r="B111" s="81" t="s">
        <v>960</v>
      </c>
      <c r="C111" s="82">
        <v>201728020618</v>
      </c>
      <c r="D111" s="81" t="s">
        <v>1071</v>
      </c>
      <c r="E111" s="81" t="s">
        <v>27</v>
      </c>
      <c r="F111" s="81" t="s">
        <v>35</v>
      </c>
      <c r="G111" s="83">
        <v>10</v>
      </c>
      <c r="H111" s="83">
        <v>7.5</v>
      </c>
      <c r="I111" s="83">
        <v>0</v>
      </c>
      <c r="J111" s="83">
        <f t="shared" si="3"/>
        <v>17.5</v>
      </c>
      <c r="K111" s="83">
        <v>50.5909090909091</v>
      </c>
      <c r="L111" s="83">
        <v>1</v>
      </c>
      <c r="M111" s="83">
        <f t="shared" si="4"/>
        <v>51.5909090909091</v>
      </c>
      <c r="N111" s="83">
        <v>5</v>
      </c>
      <c r="O111" s="83">
        <v>1.7</v>
      </c>
      <c r="P111" s="83">
        <v>0</v>
      </c>
      <c r="Q111" s="83">
        <v>6.7</v>
      </c>
      <c r="R111" s="83">
        <f t="shared" si="5"/>
        <v>75.7909090909091</v>
      </c>
      <c r="S111" s="89">
        <v>108</v>
      </c>
      <c r="T111" s="69">
        <f>VLOOKUP(D111,体侧合格!$C$2:$D$723,2,0)</f>
        <v>1</v>
      </c>
      <c r="U111" s="69" t="e">
        <f>VLOOKUP(D111,挂科!$A$2:$B$325,2,0)</f>
        <v>#N/A</v>
      </c>
      <c r="V111" s="81" t="s">
        <v>63</v>
      </c>
    </row>
    <row r="112" s="60" customFormat="1" ht="14.25" spans="1:22">
      <c r="A112" s="69">
        <v>109</v>
      </c>
      <c r="B112" s="81" t="s">
        <v>952</v>
      </c>
      <c r="C112" s="82">
        <v>201728020422</v>
      </c>
      <c r="D112" s="81" t="s">
        <v>1072</v>
      </c>
      <c r="E112" s="81" t="s">
        <v>31</v>
      </c>
      <c r="F112" s="81" t="s">
        <v>47</v>
      </c>
      <c r="G112" s="83">
        <v>10</v>
      </c>
      <c r="H112" s="83">
        <v>7.8</v>
      </c>
      <c r="I112" s="83">
        <v>0</v>
      </c>
      <c r="J112" s="83">
        <f t="shared" si="3"/>
        <v>17.8</v>
      </c>
      <c r="K112" s="83">
        <v>50.3181818181818</v>
      </c>
      <c r="L112" s="83">
        <v>0</v>
      </c>
      <c r="M112" s="83">
        <f t="shared" si="4"/>
        <v>50.3181818181818</v>
      </c>
      <c r="N112" s="83">
        <v>5</v>
      </c>
      <c r="O112" s="83">
        <v>2.5</v>
      </c>
      <c r="P112" s="83">
        <v>0</v>
      </c>
      <c r="Q112" s="83">
        <v>7.5</v>
      </c>
      <c r="R112" s="83">
        <f t="shared" si="5"/>
        <v>75.6181818181818</v>
      </c>
      <c r="S112" s="89">
        <v>109</v>
      </c>
      <c r="T112" s="69">
        <f>VLOOKUP(D112,体侧合格!$C$2:$D$723,2,0)</f>
        <v>1</v>
      </c>
      <c r="U112" s="69" t="e">
        <f>VLOOKUP(D112,挂科!$A$2:$B$325,2,0)</f>
        <v>#N/A</v>
      </c>
      <c r="V112" s="81" t="s">
        <v>63</v>
      </c>
    </row>
    <row r="113" s="60" customFormat="1" ht="14.25" spans="1:22">
      <c r="A113" s="69">
        <v>110</v>
      </c>
      <c r="B113" s="81" t="s">
        <v>963</v>
      </c>
      <c r="C113" s="82">
        <v>201728020304</v>
      </c>
      <c r="D113" s="81" t="s">
        <v>1073</v>
      </c>
      <c r="E113" s="81" t="s">
        <v>27</v>
      </c>
      <c r="F113" s="81" t="s">
        <v>47</v>
      </c>
      <c r="G113" s="83">
        <v>10</v>
      </c>
      <c r="H113" s="83">
        <v>2.75</v>
      </c>
      <c r="I113" s="83">
        <v>0</v>
      </c>
      <c r="J113" s="83">
        <f t="shared" si="3"/>
        <v>12.75</v>
      </c>
      <c r="K113" s="83">
        <v>52.2272727272727</v>
      </c>
      <c r="L113" s="83">
        <v>4</v>
      </c>
      <c r="M113" s="83">
        <f t="shared" si="4"/>
        <v>56.2272727272727</v>
      </c>
      <c r="N113" s="83">
        <v>5</v>
      </c>
      <c r="O113" s="83">
        <v>1.6</v>
      </c>
      <c r="P113" s="83">
        <v>0</v>
      </c>
      <c r="Q113" s="83">
        <v>6.6</v>
      </c>
      <c r="R113" s="83">
        <f t="shared" si="5"/>
        <v>75.5772727272727</v>
      </c>
      <c r="S113" s="89">
        <v>110</v>
      </c>
      <c r="T113" s="69">
        <f>VLOOKUP(D113,体侧合格!$C$2:$D$723,2,0)</f>
        <v>1</v>
      </c>
      <c r="U113" s="69" t="e">
        <f>VLOOKUP(D113,挂科!$A$2:$B$325,2,0)</f>
        <v>#N/A</v>
      </c>
      <c r="V113" s="81" t="s">
        <v>63</v>
      </c>
    </row>
    <row r="114" s="60" customFormat="1" ht="14.25" spans="1:22">
      <c r="A114" s="69">
        <v>111</v>
      </c>
      <c r="B114" s="78" t="s">
        <v>994</v>
      </c>
      <c r="C114" s="79">
        <v>201728050102</v>
      </c>
      <c r="D114" s="78" t="s">
        <v>1074</v>
      </c>
      <c r="E114" s="78" t="s">
        <v>27</v>
      </c>
      <c r="F114" s="78" t="s">
        <v>47</v>
      </c>
      <c r="G114" s="80">
        <v>10</v>
      </c>
      <c r="H114" s="80">
        <v>3.9</v>
      </c>
      <c r="I114" s="80">
        <v>1</v>
      </c>
      <c r="J114" s="80">
        <f t="shared" si="3"/>
        <v>12.9</v>
      </c>
      <c r="K114" s="80">
        <v>49.9310344827586</v>
      </c>
      <c r="L114" s="80">
        <v>6.5</v>
      </c>
      <c r="M114" s="80">
        <f t="shared" si="4"/>
        <v>56.4310344827586</v>
      </c>
      <c r="N114" s="80">
        <v>5</v>
      </c>
      <c r="O114" s="80">
        <v>1.2</v>
      </c>
      <c r="P114" s="80">
        <v>0</v>
      </c>
      <c r="Q114" s="80">
        <v>6.2</v>
      </c>
      <c r="R114" s="80">
        <f t="shared" si="5"/>
        <v>75.5310344827586</v>
      </c>
      <c r="S114" s="89">
        <v>111</v>
      </c>
      <c r="T114" s="69" t="e">
        <f>VLOOKUP(D114,体侧合格!$C$2:$D$723,2,0)</f>
        <v>#N/A</v>
      </c>
      <c r="U114" s="69" t="e">
        <f>VLOOKUP(D114,挂科!$A$2:$B$325,2,0)</f>
        <v>#N/A</v>
      </c>
      <c r="V114" s="69"/>
    </row>
    <row r="115" s="60" customFormat="1" ht="14.25" spans="1:22">
      <c r="A115" s="69">
        <v>112</v>
      </c>
      <c r="B115" s="81" t="s">
        <v>979</v>
      </c>
      <c r="C115" s="82">
        <v>201728050216</v>
      </c>
      <c r="D115" s="81" t="s">
        <v>1075</v>
      </c>
      <c r="E115" s="81" t="s">
        <v>27</v>
      </c>
      <c r="F115" s="81" t="s">
        <v>84</v>
      </c>
      <c r="G115" s="83">
        <v>10</v>
      </c>
      <c r="H115" s="83">
        <v>6.9</v>
      </c>
      <c r="I115" s="83">
        <v>0</v>
      </c>
      <c r="J115" s="83">
        <f t="shared" si="3"/>
        <v>16.9</v>
      </c>
      <c r="K115" s="83">
        <v>50.7586206896552</v>
      </c>
      <c r="L115" s="83">
        <v>2</v>
      </c>
      <c r="M115" s="83">
        <f t="shared" si="4"/>
        <v>52.7586206896552</v>
      </c>
      <c r="N115" s="83">
        <v>5</v>
      </c>
      <c r="O115" s="83">
        <v>0.8</v>
      </c>
      <c r="P115" s="83">
        <v>0</v>
      </c>
      <c r="Q115" s="83">
        <v>5.8</v>
      </c>
      <c r="R115" s="83">
        <f t="shared" si="5"/>
        <v>75.4586206896552</v>
      </c>
      <c r="S115" s="89">
        <v>112</v>
      </c>
      <c r="T115" s="69">
        <f>VLOOKUP(D115,体侧合格!$C$2:$D$723,2,0)</f>
        <v>1</v>
      </c>
      <c r="U115" s="69" t="e">
        <f>VLOOKUP(D115,挂科!$A$2:$B$325,2,0)</f>
        <v>#N/A</v>
      </c>
      <c r="V115" s="81" t="s">
        <v>63</v>
      </c>
    </row>
    <row r="116" s="60" customFormat="1" ht="14.25" spans="1:22">
      <c r="A116" s="69">
        <v>113</v>
      </c>
      <c r="B116" s="81" t="s">
        <v>963</v>
      </c>
      <c r="C116" s="82">
        <v>201728020308</v>
      </c>
      <c r="D116" s="81" t="s">
        <v>1076</v>
      </c>
      <c r="E116" s="81" t="s">
        <v>31</v>
      </c>
      <c r="F116" s="81" t="s">
        <v>35</v>
      </c>
      <c r="G116" s="83">
        <v>10</v>
      </c>
      <c r="H116" s="83">
        <v>3.85</v>
      </c>
      <c r="I116" s="83">
        <v>0</v>
      </c>
      <c r="J116" s="83">
        <f t="shared" si="3"/>
        <v>13.85</v>
      </c>
      <c r="K116" s="83">
        <v>49.2272727272727</v>
      </c>
      <c r="L116" s="83">
        <v>6</v>
      </c>
      <c r="M116" s="83">
        <f t="shared" si="4"/>
        <v>55.2272727272727</v>
      </c>
      <c r="N116" s="83">
        <v>5</v>
      </c>
      <c r="O116" s="83">
        <v>1.2</v>
      </c>
      <c r="P116" s="83">
        <v>0</v>
      </c>
      <c r="Q116" s="83">
        <v>6.2</v>
      </c>
      <c r="R116" s="83">
        <f t="shared" si="5"/>
        <v>75.2772727272727</v>
      </c>
      <c r="S116" s="89">
        <v>113</v>
      </c>
      <c r="T116" s="69">
        <f>VLOOKUP(D116,体侧合格!$C$2:$D$723,2,0)</f>
        <v>1</v>
      </c>
      <c r="U116" s="69" t="e">
        <f>VLOOKUP(D116,挂科!$A$2:$B$325,2,0)</f>
        <v>#N/A</v>
      </c>
      <c r="V116" s="81" t="s">
        <v>63</v>
      </c>
    </row>
    <row r="117" s="60" customFormat="1" ht="14.25" spans="1:22">
      <c r="A117" s="69">
        <v>114</v>
      </c>
      <c r="B117" s="81" t="s">
        <v>979</v>
      </c>
      <c r="C117" s="82">
        <v>201728050227</v>
      </c>
      <c r="D117" s="81" t="s">
        <v>1077</v>
      </c>
      <c r="E117" s="81" t="s">
        <v>27</v>
      </c>
      <c r="F117" s="81" t="s">
        <v>35</v>
      </c>
      <c r="G117" s="83">
        <v>10</v>
      </c>
      <c r="H117" s="83">
        <v>6.4</v>
      </c>
      <c r="I117" s="83">
        <v>0</v>
      </c>
      <c r="J117" s="83">
        <f t="shared" si="3"/>
        <v>16.4</v>
      </c>
      <c r="K117" s="83">
        <v>52</v>
      </c>
      <c r="L117" s="83">
        <v>1</v>
      </c>
      <c r="M117" s="83">
        <f t="shared" si="4"/>
        <v>53</v>
      </c>
      <c r="N117" s="83">
        <v>5</v>
      </c>
      <c r="O117" s="83">
        <v>0.8</v>
      </c>
      <c r="P117" s="83">
        <v>0</v>
      </c>
      <c r="Q117" s="83">
        <v>5.8</v>
      </c>
      <c r="R117" s="83">
        <f t="shared" si="5"/>
        <v>75.2</v>
      </c>
      <c r="S117" s="89">
        <v>114</v>
      </c>
      <c r="T117" s="69">
        <f>VLOOKUP(D117,体侧合格!$C$2:$D$723,2,0)</f>
        <v>1</v>
      </c>
      <c r="U117" s="69" t="e">
        <f>VLOOKUP(D117,挂科!$A$2:$B$325,2,0)</f>
        <v>#N/A</v>
      </c>
      <c r="V117" s="81" t="s">
        <v>63</v>
      </c>
    </row>
    <row r="118" s="60" customFormat="1" ht="14.25" spans="1:22">
      <c r="A118" s="69">
        <v>115</v>
      </c>
      <c r="B118" s="81" t="s">
        <v>960</v>
      </c>
      <c r="C118" s="82">
        <v>201728020601</v>
      </c>
      <c r="D118" s="81" t="s">
        <v>1078</v>
      </c>
      <c r="E118" s="81" t="s">
        <v>31</v>
      </c>
      <c r="F118" s="81" t="s">
        <v>35</v>
      </c>
      <c r="G118" s="83">
        <v>10</v>
      </c>
      <c r="H118" s="83">
        <v>7.15</v>
      </c>
      <c r="I118" s="83">
        <v>0</v>
      </c>
      <c r="J118" s="83">
        <f t="shared" si="3"/>
        <v>17.15</v>
      </c>
      <c r="K118" s="83">
        <v>48.6818181818182</v>
      </c>
      <c r="L118" s="83">
        <v>3</v>
      </c>
      <c r="M118" s="83">
        <f t="shared" si="4"/>
        <v>51.6818181818182</v>
      </c>
      <c r="N118" s="83">
        <v>5</v>
      </c>
      <c r="O118" s="83">
        <v>1.2</v>
      </c>
      <c r="P118" s="83">
        <v>0</v>
      </c>
      <c r="Q118" s="83">
        <v>6.2</v>
      </c>
      <c r="R118" s="83">
        <f t="shared" si="5"/>
        <v>75.0318181818182</v>
      </c>
      <c r="S118" s="89">
        <v>115</v>
      </c>
      <c r="T118" s="69">
        <f>VLOOKUP(D118,体侧合格!$C$2:$D$723,2,0)</f>
        <v>1</v>
      </c>
      <c r="U118" s="69" t="e">
        <f>VLOOKUP(D118,挂科!$A$2:$B$325,2,0)</f>
        <v>#N/A</v>
      </c>
      <c r="V118" s="81" t="s">
        <v>63</v>
      </c>
    </row>
    <row r="119" s="60" customFormat="1" ht="14.25" spans="1:22">
      <c r="A119" s="69">
        <v>116</v>
      </c>
      <c r="B119" s="81" t="s">
        <v>971</v>
      </c>
      <c r="C119" s="82">
        <v>201728020801</v>
      </c>
      <c r="D119" s="81" t="s">
        <v>1079</v>
      </c>
      <c r="E119" s="81" t="s">
        <v>27</v>
      </c>
      <c r="F119" s="81" t="s">
        <v>35</v>
      </c>
      <c r="G119" s="83">
        <v>10</v>
      </c>
      <c r="H119" s="83">
        <v>2.4</v>
      </c>
      <c r="I119" s="83">
        <v>0</v>
      </c>
      <c r="J119" s="83">
        <f t="shared" si="3"/>
        <v>12.4</v>
      </c>
      <c r="K119" s="83">
        <v>51.9545454545455</v>
      </c>
      <c r="L119" s="84">
        <v>3.25</v>
      </c>
      <c r="M119" s="83">
        <f t="shared" si="4"/>
        <v>55.2045454545455</v>
      </c>
      <c r="N119" s="83">
        <v>5</v>
      </c>
      <c r="O119" s="83">
        <v>2.4</v>
      </c>
      <c r="P119" s="83">
        <v>0</v>
      </c>
      <c r="Q119" s="83">
        <v>7.4</v>
      </c>
      <c r="R119" s="83">
        <f t="shared" si="5"/>
        <v>75.0045454545455</v>
      </c>
      <c r="S119" s="89">
        <v>116</v>
      </c>
      <c r="T119" s="69">
        <f>VLOOKUP(D119,体侧合格!$C$2:$D$723,2,0)</f>
        <v>1</v>
      </c>
      <c r="U119" s="69" t="e">
        <f>VLOOKUP(D119,挂科!$A$2:$B$325,2,0)</f>
        <v>#N/A</v>
      </c>
      <c r="V119" s="81" t="s">
        <v>63</v>
      </c>
    </row>
    <row r="120" s="60" customFormat="1" ht="14.25" spans="1:22">
      <c r="A120" s="69">
        <v>117</v>
      </c>
      <c r="B120" s="69" t="s">
        <v>979</v>
      </c>
      <c r="C120" s="70">
        <v>201728050226</v>
      </c>
      <c r="D120" s="69" t="s">
        <v>1080</v>
      </c>
      <c r="E120" s="69" t="s">
        <v>27</v>
      </c>
      <c r="F120" s="69" t="s">
        <v>35</v>
      </c>
      <c r="G120" s="93">
        <v>10</v>
      </c>
      <c r="H120" s="93">
        <v>3.9</v>
      </c>
      <c r="I120" s="93">
        <v>0</v>
      </c>
      <c r="J120" s="94">
        <f t="shared" si="3"/>
        <v>13.9</v>
      </c>
      <c r="K120" s="93">
        <v>50.7586206896552</v>
      </c>
      <c r="L120" s="93">
        <v>3</v>
      </c>
      <c r="M120" s="93">
        <f t="shared" si="4"/>
        <v>53.7586206896552</v>
      </c>
      <c r="N120" s="93">
        <v>5</v>
      </c>
      <c r="O120" s="93">
        <v>2.3</v>
      </c>
      <c r="P120" s="93">
        <v>0</v>
      </c>
      <c r="Q120" s="93">
        <v>7.3</v>
      </c>
      <c r="R120" s="94">
        <f t="shared" si="5"/>
        <v>74.9586206896552</v>
      </c>
      <c r="S120" s="89">
        <v>117</v>
      </c>
      <c r="T120" s="69">
        <f>VLOOKUP(D120,体侧合格!$C$2:$D$723,2,0)</f>
        <v>1</v>
      </c>
      <c r="U120" s="69" t="e">
        <f>VLOOKUP(D120,挂科!$A$2:$B$325,2,0)</f>
        <v>#N/A</v>
      </c>
      <c r="V120" s="69"/>
    </row>
    <row r="121" s="60" customFormat="1" ht="14.25" spans="1:22">
      <c r="A121" s="69">
        <v>118</v>
      </c>
      <c r="B121" s="78" t="s">
        <v>954</v>
      </c>
      <c r="C121" s="79">
        <v>201728080206</v>
      </c>
      <c r="D121" s="78" t="s">
        <v>1081</v>
      </c>
      <c r="E121" s="78" t="s">
        <v>31</v>
      </c>
      <c r="F121" s="78" t="s">
        <v>35</v>
      </c>
      <c r="G121" s="80">
        <v>10</v>
      </c>
      <c r="H121" s="80">
        <v>5.9</v>
      </c>
      <c r="I121" s="80">
        <v>0</v>
      </c>
      <c r="J121" s="80">
        <f t="shared" si="3"/>
        <v>15.9</v>
      </c>
      <c r="K121" s="80">
        <v>48.3173076923077</v>
      </c>
      <c r="L121" s="80">
        <v>4</v>
      </c>
      <c r="M121" s="80">
        <f t="shared" si="4"/>
        <v>52.3173076923077</v>
      </c>
      <c r="N121" s="80">
        <v>5</v>
      </c>
      <c r="O121" s="80">
        <v>1.6</v>
      </c>
      <c r="P121" s="80">
        <v>0</v>
      </c>
      <c r="Q121" s="80">
        <v>6.6</v>
      </c>
      <c r="R121" s="80">
        <f t="shared" si="5"/>
        <v>74.8173076923077</v>
      </c>
      <c r="S121" s="89">
        <v>118</v>
      </c>
      <c r="T121" s="69" t="e">
        <f>VLOOKUP(D121,体侧合格!$C$2:$D$723,2,0)</f>
        <v>#N/A</v>
      </c>
      <c r="U121" s="69" t="e">
        <f>VLOOKUP(D121,挂科!$A$2:$B$325,2,0)</f>
        <v>#N/A</v>
      </c>
      <c r="V121" s="69"/>
    </row>
    <row r="122" s="60" customFormat="1" ht="14.25" spans="1:22">
      <c r="A122" s="69">
        <v>119</v>
      </c>
      <c r="B122" s="69" t="s">
        <v>954</v>
      </c>
      <c r="C122" s="70">
        <v>201728080207</v>
      </c>
      <c r="D122" s="69" t="s">
        <v>1082</v>
      </c>
      <c r="E122" s="69" t="s">
        <v>27</v>
      </c>
      <c r="F122" s="69" t="s">
        <v>84</v>
      </c>
      <c r="G122" s="93">
        <v>10</v>
      </c>
      <c r="H122" s="93">
        <v>6.15</v>
      </c>
      <c r="I122" s="93">
        <v>0</v>
      </c>
      <c r="J122" s="94">
        <f t="shared" si="3"/>
        <v>16.15</v>
      </c>
      <c r="K122" s="93">
        <v>50.1923076923077</v>
      </c>
      <c r="L122" s="93">
        <v>1.25</v>
      </c>
      <c r="M122" s="93">
        <f t="shared" si="4"/>
        <v>51.4423076923077</v>
      </c>
      <c r="N122" s="93">
        <v>5</v>
      </c>
      <c r="O122" s="93">
        <v>2.2</v>
      </c>
      <c r="P122" s="93">
        <v>0</v>
      </c>
      <c r="Q122" s="93">
        <v>7.2</v>
      </c>
      <c r="R122" s="94">
        <f t="shared" si="5"/>
        <v>74.7923076923077</v>
      </c>
      <c r="S122" s="89">
        <v>119</v>
      </c>
      <c r="T122" s="69">
        <f>VLOOKUP(D122,体侧合格!$C$2:$D$723,2,0)</f>
        <v>1</v>
      </c>
      <c r="U122" s="69" t="e">
        <f>VLOOKUP(D122,挂科!$A$2:$B$325,2,0)</f>
        <v>#N/A</v>
      </c>
      <c r="V122" s="69"/>
    </row>
    <row r="123" s="60" customFormat="1" ht="14.25" spans="1:22">
      <c r="A123" s="69">
        <v>120</v>
      </c>
      <c r="B123" s="69" t="s">
        <v>967</v>
      </c>
      <c r="C123" s="70">
        <v>201721060209</v>
      </c>
      <c r="D123" s="69" t="s">
        <v>1083</v>
      </c>
      <c r="E123" s="69" t="s">
        <v>31</v>
      </c>
      <c r="F123" s="69" t="s">
        <v>35</v>
      </c>
      <c r="G123" s="93">
        <v>10</v>
      </c>
      <c r="H123" s="93">
        <v>4.5</v>
      </c>
      <c r="I123" s="93">
        <v>0</v>
      </c>
      <c r="J123" s="94">
        <f t="shared" si="3"/>
        <v>14.5</v>
      </c>
      <c r="K123" s="93">
        <v>53.0769230769231</v>
      </c>
      <c r="L123" s="93">
        <v>1</v>
      </c>
      <c r="M123" s="93">
        <f t="shared" si="4"/>
        <v>54.0769230769231</v>
      </c>
      <c r="N123" s="93">
        <v>5</v>
      </c>
      <c r="O123" s="93">
        <v>1.2</v>
      </c>
      <c r="P123" s="93">
        <v>0</v>
      </c>
      <c r="Q123" s="93">
        <v>6.2</v>
      </c>
      <c r="R123" s="94">
        <f t="shared" si="5"/>
        <v>74.7769230769231</v>
      </c>
      <c r="S123" s="89">
        <v>120</v>
      </c>
      <c r="T123" s="69">
        <f>VLOOKUP(D123,体侧合格!$C$2:$D$723,2,0)</f>
        <v>1</v>
      </c>
      <c r="U123" s="69" t="e">
        <f>VLOOKUP(D123,挂科!$A$2:$B$325,2,0)</f>
        <v>#N/A</v>
      </c>
      <c r="V123" s="69"/>
    </row>
    <row r="124" s="60" customFormat="1" ht="14.25" spans="1:22">
      <c r="A124" s="69">
        <v>121</v>
      </c>
      <c r="B124" s="69" t="s">
        <v>979</v>
      </c>
      <c r="C124" s="70">
        <v>201728050206</v>
      </c>
      <c r="D124" s="69" t="s">
        <v>1084</v>
      </c>
      <c r="E124" s="69" t="s">
        <v>27</v>
      </c>
      <c r="F124" s="69" t="s">
        <v>35</v>
      </c>
      <c r="G124" s="93">
        <v>10</v>
      </c>
      <c r="H124" s="93">
        <v>7.5</v>
      </c>
      <c r="I124" s="93">
        <v>0</v>
      </c>
      <c r="J124" s="94">
        <f t="shared" si="3"/>
        <v>17.5</v>
      </c>
      <c r="K124" s="93">
        <v>51.448275862069</v>
      </c>
      <c r="L124" s="93">
        <v>0</v>
      </c>
      <c r="M124" s="93">
        <f t="shared" si="4"/>
        <v>51.448275862069</v>
      </c>
      <c r="N124" s="93">
        <v>5</v>
      </c>
      <c r="O124" s="93">
        <v>0.8</v>
      </c>
      <c r="P124" s="93">
        <v>0</v>
      </c>
      <c r="Q124" s="93">
        <v>5.8</v>
      </c>
      <c r="R124" s="94">
        <f t="shared" si="5"/>
        <v>74.748275862069</v>
      </c>
      <c r="S124" s="89">
        <v>121</v>
      </c>
      <c r="T124" s="69">
        <f>VLOOKUP(D124,体侧合格!$C$2:$D$723,2,0)</f>
        <v>1</v>
      </c>
      <c r="U124" s="69" t="e">
        <f>VLOOKUP(D124,挂科!$A$2:$B$325,2,0)</f>
        <v>#N/A</v>
      </c>
      <c r="V124" s="69"/>
    </row>
    <row r="125" s="60" customFormat="1" ht="14.25" spans="1:22">
      <c r="A125" s="69">
        <v>122</v>
      </c>
      <c r="B125" s="69" t="s">
        <v>952</v>
      </c>
      <c r="C125" s="70">
        <v>201728020426</v>
      </c>
      <c r="D125" s="69" t="s">
        <v>1085</v>
      </c>
      <c r="E125" s="69" t="s">
        <v>31</v>
      </c>
      <c r="F125" s="69" t="s">
        <v>47</v>
      </c>
      <c r="G125" s="93">
        <v>10</v>
      </c>
      <c r="H125" s="93">
        <v>4.3</v>
      </c>
      <c r="I125" s="93">
        <v>0</v>
      </c>
      <c r="J125" s="94">
        <f t="shared" si="3"/>
        <v>14.3</v>
      </c>
      <c r="K125" s="93">
        <v>50.7272727272727</v>
      </c>
      <c r="L125" s="93">
        <v>3</v>
      </c>
      <c r="M125" s="93">
        <f t="shared" si="4"/>
        <v>53.7272727272727</v>
      </c>
      <c r="N125" s="93">
        <v>5</v>
      </c>
      <c r="O125" s="93">
        <v>1.7</v>
      </c>
      <c r="P125" s="93">
        <v>0</v>
      </c>
      <c r="Q125" s="93">
        <v>6.7</v>
      </c>
      <c r="R125" s="94">
        <f t="shared" si="5"/>
        <v>74.7272727272727</v>
      </c>
      <c r="S125" s="89">
        <v>122</v>
      </c>
      <c r="T125" s="69">
        <f>VLOOKUP(D125,体侧合格!$C$2:$D$723,2,0)</f>
        <v>1</v>
      </c>
      <c r="U125" s="69" t="e">
        <f>VLOOKUP(D125,挂科!$A$2:$B$325,2,0)</f>
        <v>#N/A</v>
      </c>
      <c r="V125" s="69"/>
    </row>
    <row r="126" s="60" customFormat="1" ht="14.25" spans="1:22">
      <c r="A126" s="69">
        <v>123</v>
      </c>
      <c r="B126" s="69" t="s">
        <v>991</v>
      </c>
      <c r="C126" s="70">
        <v>201728020216</v>
      </c>
      <c r="D126" s="69" t="s">
        <v>1086</v>
      </c>
      <c r="E126" s="69" t="s">
        <v>27</v>
      </c>
      <c r="F126" s="69" t="s">
        <v>35</v>
      </c>
      <c r="G126" s="93">
        <v>10</v>
      </c>
      <c r="H126" s="93">
        <v>3.3</v>
      </c>
      <c r="I126" s="93">
        <v>0</v>
      </c>
      <c r="J126" s="94">
        <f t="shared" si="3"/>
        <v>13.3</v>
      </c>
      <c r="K126" s="93">
        <v>51.9545454545455</v>
      </c>
      <c r="L126" s="93">
        <v>3.25</v>
      </c>
      <c r="M126" s="93">
        <f t="shared" si="4"/>
        <v>55.2045454545455</v>
      </c>
      <c r="N126" s="93">
        <v>5</v>
      </c>
      <c r="O126" s="93">
        <v>1.2</v>
      </c>
      <c r="P126" s="93">
        <v>0</v>
      </c>
      <c r="Q126" s="93">
        <v>6.2</v>
      </c>
      <c r="R126" s="94">
        <f t="shared" si="5"/>
        <v>74.7045454545455</v>
      </c>
      <c r="S126" s="89">
        <v>123</v>
      </c>
      <c r="T126" s="69">
        <f>VLOOKUP(D126,体侧合格!$C$2:$D$723,2,0)</f>
        <v>1</v>
      </c>
      <c r="U126" s="69" t="e">
        <f>VLOOKUP(D126,挂科!$A$2:$B$325,2,0)</f>
        <v>#N/A</v>
      </c>
      <c r="V126" s="69"/>
    </row>
    <row r="127" s="60" customFormat="1" ht="14.25" spans="1:22">
      <c r="A127" s="69">
        <v>124</v>
      </c>
      <c r="B127" s="78" t="s">
        <v>963</v>
      </c>
      <c r="C127" s="79">
        <v>201728020309</v>
      </c>
      <c r="D127" s="78" t="s">
        <v>1087</v>
      </c>
      <c r="E127" s="78" t="s">
        <v>27</v>
      </c>
      <c r="F127" s="78" t="s">
        <v>35</v>
      </c>
      <c r="G127" s="80">
        <v>10</v>
      </c>
      <c r="H127" s="80">
        <v>6.5</v>
      </c>
      <c r="I127" s="80">
        <v>0</v>
      </c>
      <c r="J127" s="80">
        <f t="shared" si="3"/>
        <v>16.5</v>
      </c>
      <c r="K127" s="80">
        <v>51.6818181818182</v>
      </c>
      <c r="L127" s="80">
        <v>0.25</v>
      </c>
      <c r="M127" s="80">
        <f t="shared" si="4"/>
        <v>51.9318181818182</v>
      </c>
      <c r="N127" s="80">
        <v>5</v>
      </c>
      <c r="O127" s="80">
        <v>1.2</v>
      </c>
      <c r="P127" s="80">
        <v>0</v>
      </c>
      <c r="Q127" s="80">
        <v>6.2</v>
      </c>
      <c r="R127" s="80">
        <f t="shared" si="5"/>
        <v>74.6318181818182</v>
      </c>
      <c r="S127" s="89">
        <v>124</v>
      </c>
      <c r="T127" s="69" t="e">
        <f>VLOOKUP(D127,体侧合格!$C$2:$D$723,2,0)</f>
        <v>#N/A</v>
      </c>
      <c r="U127" s="69" t="e">
        <f>VLOOKUP(D127,挂科!$A$2:$B$325,2,0)</f>
        <v>#N/A</v>
      </c>
      <c r="V127" s="69"/>
    </row>
    <row r="128" s="60" customFormat="1" ht="14.25" spans="1:22">
      <c r="A128" s="69">
        <v>125</v>
      </c>
      <c r="B128" s="69" t="s">
        <v>950</v>
      </c>
      <c r="C128" s="70">
        <v>201728020722</v>
      </c>
      <c r="D128" s="69" t="s">
        <v>1088</v>
      </c>
      <c r="E128" s="69" t="s">
        <v>31</v>
      </c>
      <c r="F128" s="69" t="s">
        <v>84</v>
      </c>
      <c r="G128" s="93">
        <v>10</v>
      </c>
      <c r="H128" s="93">
        <v>7.9</v>
      </c>
      <c r="I128" s="93">
        <v>0</v>
      </c>
      <c r="J128" s="94">
        <f t="shared" si="3"/>
        <v>17.9</v>
      </c>
      <c r="K128" s="93">
        <v>49.0909090909091</v>
      </c>
      <c r="L128" s="93">
        <v>1</v>
      </c>
      <c r="M128" s="93">
        <f t="shared" si="4"/>
        <v>50.0909090909091</v>
      </c>
      <c r="N128" s="93">
        <v>5</v>
      </c>
      <c r="O128" s="93">
        <v>1.6</v>
      </c>
      <c r="P128" s="93">
        <v>0</v>
      </c>
      <c r="Q128" s="93">
        <v>6.6</v>
      </c>
      <c r="R128" s="94">
        <f t="shared" si="5"/>
        <v>74.5909090909091</v>
      </c>
      <c r="S128" s="89">
        <v>125</v>
      </c>
      <c r="T128" s="69">
        <f>VLOOKUP(D128,体侧合格!$C$2:$D$723,2,0)</f>
        <v>1</v>
      </c>
      <c r="U128" s="69" t="e">
        <f>VLOOKUP(D128,挂科!$A$2:$B$325,2,0)</f>
        <v>#N/A</v>
      </c>
      <c r="V128" s="69"/>
    </row>
    <row r="129" s="60" customFormat="1" ht="14.25" spans="1:22">
      <c r="A129" s="69">
        <v>126</v>
      </c>
      <c r="B129" s="69" t="s">
        <v>967</v>
      </c>
      <c r="C129" s="70">
        <v>201728080101</v>
      </c>
      <c r="D129" s="69" t="s">
        <v>1089</v>
      </c>
      <c r="E129" s="69" t="s">
        <v>31</v>
      </c>
      <c r="F129" s="69" t="s">
        <v>35</v>
      </c>
      <c r="G129" s="93">
        <v>10</v>
      </c>
      <c r="H129" s="93">
        <v>4.25</v>
      </c>
      <c r="I129" s="93">
        <v>0</v>
      </c>
      <c r="J129" s="94">
        <f t="shared" si="3"/>
        <v>14.25</v>
      </c>
      <c r="K129" s="93">
        <v>54.8076923076923</v>
      </c>
      <c r="L129" s="93">
        <v>0.5</v>
      </c>
      <c r="M129" s="93">
        <f t="shared" si="4"/>
        <v>55.3076923076923</v>
      </c>
      <c r="N129" s="93">
        <v>5</v>
      </c>
      <c r="O129" s="93">
        <v>0</v>
      </c>
      <c r="P129" s="93">
        <v>0</v>
      </c>
      <c r="Q129" s="93">
        <v>5</v>
      </c>
      <c r="R129" s="94">
        <f t="shared" si="5"/>
        <v>74.5576923076923</v>
      </c>
      <c r="S129" s="89">
        <v>126</v>
      </c>
      <c r="T129" s="69">
        <f>VLOOKUP(D129,体侧合格!$C$2:$D$723,2,0)</f>
        <v>1</v>
      </c>
      <c r="U129" s="69" t="e">
        <f>VLOOKUP(D129,挂科!$A$2:$B$325,2,0)</f>
        <v>#N/A</v>
      </c>
      <c r="V129" s="69"/>
    </row>
    <row r="130" s="60" customFormat="1" ht="14.25" spans="1:22">
      <c r="A130" s="69">
        <v>127</v>
      </c>
      <c r="B130" s="78" t="s">
        <v>994</v>
      </c>
      <c r="C130" s="79">
        <v>201728050110</v>
      </c>
      <c r="D130" s="78" t="s">
        <v>1090</v>
      </c>
      <c r="E130" s="78" t="s">
        <v>27</v>
      </c>
      <c r="F130" s="78" t="s">
        <v>35</v>
      </c>
      <c r="G130" s="80">
        <v>10</v>
      </c>
      <c r="H130" s="80">
        <v>2.65</v>
      </c>
      <c r="I130" s="80">
        <v>0</v>
      </c>
      <c r="J130" s="80">
        <f t="shared" si="3"/>
        <v>12.65</v>
      </c>
      <c r="K130" s="80">
        <v>55.5862068965517</v>
      </c>
      <c r="L130" s="80">
        <v>0</v>
      </c>
      <c r="M130" s="80">
        <f t="shared" si="4"/>
        <v>55.5862068965517</v>
      </c>
      <c r="N130" s="80">
        <v>5</v>
      </c>
      <c r="O130" s="80">
        <v>1.2</v>
      </c>
      <c r="P130" s="80">
        <v>0</v>
      </c>
      <c r="Q130" s="80">
        <v>6.2</v>
      </c>
      <c r="R130" s="80">
        <f t="shared" si="5"/>
        <v>74.4362068965517</v>
      </c>
      <c r="S130" s="89">
        <v>127</v>
      </c>
      <c r="T130" s="69" t="e">
        <f>VLOOKUP(D130,体侧合格!$C$2:$D$723,2,0)</f>
        <v>#N/A</v>
      </c>
      <c r="U130" s="69" t="e">
        <f>VLOOKUP(D130,挂科!$A$2:$B$325,2,0)</f>
        <v>#N/A</v>
      </c>
      <c r="V130" s="69"/>
    </row>
    <row r="131" s="60" customFormat="1" ht="14.25" spans="1:22">
      <c r="A131" s="69">
        <v>128</v>
      </c>
      <c r="B131" s="69" t="s">
        <v>971</v>
      </c>
      <c r="C131" s="70">
        <v>201728020827</v>
      </c>
      <c r="D131" s="69" t="s">
        <v>1091</v>
      </c>
      <c r="E131" s="69" t="s">
        <v>31</v>
      </c>
      <c r="F131" s="69" t="s">
        <v>35</v>
      </c>
      <c r="G131" s="93">
        <v>10</v>
      </c>
      <c r="H131" s="95">
        <v>4.5</v>
      </c>
      <c r="I131" s="93">
        <v>0</v>
      </c>
      <c r="J131" s="94">
        <f t="shared" si="3"/>
        <v>14.5</v>
      </c>
      <c r="K131" s="93">
        <v>49.5</v>
      </c>
      <c r="L131" s="93">
        <v>3</v>
      </c>
      <c r="M131" s="93">
        <f t="shared" si="4"/>
        <v>52.5</v>
      </c>
      <c r="N131" s="93">
        <v>5</v>
      </c>
      <c r="O131" s="95">
        <v>2.4</v>
      </c>
      <c r="P131" s="93">
        <v>0</v>
      </c>
      <c r="Q131" s="93">
        <v>7.4</v>
      </c>
      <c r="R131" s="94">
        <f t="shared" si="5"/>
        <v>74.4</v>
      </c>
      <c r="S131" s="89">
        <v>129</v>
      </c>
      <c r="T131" s="69">
        <f>VLOOKUP(D131,体侧合格!$C$2:$D$723,2,0)</f>
        <v>1</v>
      </c>
      <c r="U131" s="69" t="e">
        <f>VLOOKUP(D131,挂科!$A$2:$B$325,2,0)</f>
        <v>#N/A</v>
      </c>
      <c r="V131" s="69"/>
    </row>
    <row r="132" s="60" customFormat="1" ht="14.25" spans="1:22">
      <c r="A132" s="69">
        <v>129</v>
      </c>
      <c r="B132" s="78" t="s">
        <v>1002</v>
      </c>
      <c r="C132" s="79">
        <v>201728020505</v>
      </c>
      <c r="D132" s="78" t="s">
        <v>1092</v>
      </c>
      <c r="E132" s="78" t="s">
        <v>31</v>
      </c>
      <c r="F132" s="78" t="s">
        <v>35</v>
      </c>
      <c r="G132" s="80">
        <v>10</v>
      </c>
      <c r="H132" s="80">
        <v>3</v>
      </c>
      <c r="I132" s="80">
        <v>0</v>
      </c>
      <c r="J132" s="80">
        <f t="shared" ref="J132:J195" si="6">G132+H132-I132</f>
        <v>13</v>
      </c>
      <c r="K132" s="80">
        <v>54</v>
      </c>
      <c r="L132" s="80">
        <v>1</v>
      </c>
      <c r="M132" s="80">
        <f t="shared" ref="M132:M195" si="7">K132+L132</f>
        <v>55</v>
      </c>
      <c r="N132" s="80">
        <v>5</v>
      </c>
      <c r="O132" s="80">
        <v>1.4</v>
      </c>
      <c r="P132" s="80">
        <v>0</v>
      </c>
      <c r="Q132" s="80">
        <v>6.4</v>
      </c>
      <c r="R132" s="80">
        <f t="shared" ref="R132:R195" si="8">J132+M132+Q132</f>
        <v>74.4</v>
      </c>
      <c r="S132" s="89">
        <v>128</v>
      </c>
      <c r="T132" s="69" t="e">
        <f>VLOOKUP(D132,体侧合格!$C$2:$D$723,2,0)</f>
        <v>#N/A</v>
      </c>
      <c r="U132" s="69" t="e">
        <f>VLOOKUP(D132,挂科!$A$2:$B$325,2,0)</f>
        <v>#N/A</v>
      </c>
      <c r="V132" s="69"/>
    </row>
    <row r="133" s="60" customFormat="1" ht="14.25" spans="1:22">
      <c r="A133" s="69">
        <v>130</v>
      </c>
      <c r="B133" s="69" t="s">
        <v>952</v>
      </c>
      <c r="C133" s="70">
        <v>201728020423</v>
      </c>
      <c r="D133" s="69" t="s">
        <v>1093</v>
      </c>
      <c r="E133" s="69" t="s">
        <v>27</v>
      </c>
      <c r="F133" s="69" t="s">
        <v>47</v>
      </c>
      <c r="G133" s="93">
        <v>10</v>
      </c>
      <c r="H133" s="93">
        <v>5.7</v>
      </c>
      <c r="I133" s="93">
        <v>0</v>
      </c>
      <c r="J133" s="94">
        <f t="shared" si="6"/>
        <v>15.7</v>
      </c>
      <c r="K133" s="93">
        <v>50.7272727272727</v>
      </c>
      <c r="L133" s="93">
        <v>1</v>
      </c>
      <c r="M133" s="93">
        <f t="shared" si="7"/>
        <v>51.7272727272727</v>
      </c>
      <c r="N133" s="93">
        <v>5</v>
      </c>
      <c r="O133" s="93">
        <v>1.9</v>
      </c>
      <c r="P133" s="93">
        <v>0</v>
      </c>
      <c r="Q133" s="93">
        <v>6.9</v>
      </c>
      <c r="R133" s="94">
        <f t="shared" si="8"/>
        <v>74.3272727272727</v>
      </c>
      <c r="S133" s="89">
        <v>130</v>
      </c>
      <c r="T133" s="69">
        <f>VLOOKUP(D133,体侧合格!$C$2:$D$723,2,0)</f>
        <v>1</v>
      </c>
      <c r="U133" s="69" t="e">
        <f>VLOOKUP(D133,挂科!$A$2:$B$325,2,0)</f>
        <v>#N/A</v>
      </c>
      <c r="V133" s="69"/>
    </row>
    <row r="134" s="60" customFormat="1" ht="14.25" spans="1:22">
      <c r="A134" s="69">
        <v>131</v>
      </c>
      <c r="B134" s="69" t="s">
        <v>956</v>
      </c>
      <c r="C134" s="70">
        <v>201728020116</v>
      </c>
      <c r="D134" s="69" t="s">
        <v>1094</v>
      </c>
      <c r="E134" s="69" t="s">
        <v>27</v>
      </c>
      <c r="F134" s="69" t="s">
        <v>35</v>
      </c>
      <c r="G134" s="93">
        <v>10</v>
      </c>
      <c r="H134" s="93">
        <v>5.4</v>
      </c>
      <c r="I134" s="93">
        <v>0</v>
      </c>
      <c r="J134" s="94">
        <f t="shared" si="6"/>
        <v>15.4</v>
      </c>
      <c r="K134" s="93">
        <v>50.0454545454545</v>
      </c>
      <c r="L134" s="93">
        <v>1.15</v>
      </c>
      <c r="M134" s="93">
        <f t="shared" si="7"/>
        <v>51.1954545454545</v>
      </c>
      <c r="N134" s="93">
        <v>5</v>
      </c>
      <c r="O134" s="93">
        <v>2.7</v>
      </c>
      <c r="P134" s="93">
        <v>0</v>
      </c>
      <c r="Q134" s="93">
        <v>7.7</v>
      </c>
      <c r="R134" s="94">
        <f t="shared" si="8"/>
        <v>74.2954545454545</v>
      </c>
      <c r="S134" s="89">
        <v>131</v>
      </c>
      <c r="T134" s="69">
        <f>VLOOKUP(D134,体侧合格!$C$2:$D$723,2,0)</f>
        <v>1</v>
      </c>
      <c r="U134" s="69" t="e">
        <f>VLOOKUP(D134,挂科!$A$2:$B$325,2,0)</f>
        <v>#N/A</v>
      </c>
      <c r="V134" s="69"/>
    </row>
    <row r="135" s="60" customFormat="1" ht="14.25" spans="1:22">
      <c r="A135" s="69">
        <v>132</v>
      </c>
      <c r="B135" s="69" t="s">
        <v>960</v>
      </c>
      <c r="C135" s="70">
        <v>201728020619</v>
      </c>
      <c r="D135" s="69" t="s">
        <v>1095</v>
      </c>
      <c r="E135" s="69" t="s">
        <v>27</v>
      </c>
      <c r="F135" s="69" t="s">
        <v>35</v>
      </c>
      <c r="G135" s="93">
        <v>10</v>
      </c>
      <c r="H135" s="93">
        <v>7.5</v>
      </c>
      <c r="I135" s="93">
        <v>0</v>
      </c>
      <c r="J135" s="94">
        <f t="shared" si="6"/>
        <v>17.5</v>
      </c>
      <c r="K135" s="93">
        <v>48.8181818181818</v>
      </c>
      <c r="L135" s="93">
        <v>1</v>
      </c>
      <c r="M135" s="93">
        <f t="shared" si="7"/>
        <v>49.8181818181818</v>
      </c>
      <c r="N135" s="93">
        <v>5</v>
      </c>
      <c r="O135" s="93">
        <v>1.9</v>
      </c>
      <c r="P135" s="93">
        <v>0</v>
      </c>
      <c r="Q135" s="93">
        <v>6.9</v>
      </c>
      <c r="R135" s="94">
        <f t="shared" si="8"/>
        <v>74.2181818181818</v>
      </c>
      <c r="S135" s="89">
        <v>132</v>
      </c>
      <c r="T135" s="69">
        <f>VLOOKUP(D135,体侧合格!$C$2:$D$723,2,0)</f>
        <v>1</v>
      </c>
      <c r="U135" s="69" t="e">
        <f>VLOOKUP(D135,挂科!$A$2:$B$325,2,0)</f>
        <v>#N/A</v>
      </c>
      <c r="V135" s="69"/>
    </row>
    <row r="136" s="60" customFormat="1" ht="14.25" spans="1:22">
      <c r="A136" s="69">
        <v>133</v>
      </c>
      <c r="B136" s="69" t="s">
        <v>994</v>
      </c>
      <c r="C136" s="70">
        <v>201728050130</v>
      </c>
      <c r="D136" s="69" t="s">
        <v>1096</v>
      </c>
      <c r="E136" s="69" t="s">
        <v>31</v>
      </c>
      <c r="F136" s="69" t="s">
        <v>35</v>
      </c>
      <c r="G136" s="93">
        <v>10</v>
      </c>
      <c r="H136" s="93">
        <v>6.3</v>
      </c>
      <c r="I136" s="93">
        <v>0</v>
      </c>
      <c r="J136" s="94">
        <f t="shared" si="6"/>
        <v>16.3</v>
      </c>
      <c r="K136" s="93">
        <v>49.3793103448276</v>
      </c>
      <c r="L136" s="93">
        <v>2</v>
      </c>
      <c r="M136" s="93">
        <f t="shared" si="7"/>
        <v>51.3793103448276</v>
      </c>
      <c r="N136" s="93">
        <v>5</v>
      </c>
      <c r="O136" s="93">
        <v>1.4</v>
      </c>
      <c r="P136" s="93">
        <v>0</v>
      </c>
      <c r="Q136" s="93">
        <v>6.4</v>
      </c>
      <c r="R136" s="94">
        <f t="shared" si="8"/>
        <v>74.0793103448276</v>
      </c>
      <c r="S136" s="89">
        <v>133</v>
      </c>
      <c r="T136" s="69">
        <f>VLOOKUP(D136,体侧合格!$C$2:$D$723,2,0)</f>
        <v>1</v>
      </c>
      <c r="U136" s="69" t="e">
        <f>VLOOKUP(D136,挂科!$A$2:$B$325,2,0)</f>
        <v>#N/A</v>
      </c>
      <c r="V136" s="69"/>
    </row>
    <row r="137" s="60" customFormat="1" ht="14.25" spans="1:22">
      <c r="A137" s="69">
        <v>134</v>
      </c>
      <c r="B137" s="85" t="s">
        <v>979</v>
      </c>
      <c r="C137" s="86">
        <v>201728050218</v>
      </c>
      <c r="D137" s="85" t="s">
        <v>1097</v>
      </c>
      <c r="E137" s="85" t="s">
        <v>27</v>
      </c>
      <c r="F137" s="85" t="s">
        <v>35</v>
      </c>
      <c r="G137" s="87">
        <v>10</v>
      </c>
      <c r="H137" s="87">
        <v>5.4</v>
      </c>
      <c r="I137" s="87">
        <v>0</v>
      </c>
      <c r="J137" s="87">
        <f t="shared" si="6"/>
        <v>15.4</v>
      </c>
      <c r="K137" s="87">
        <v>51.8620689655172</v>
      </c>
      <c r="L137" s="87">
        <v>1</v>
      </c>
      <c r="M137" s="87">
        <f t="shared" si="7"/>
        <v>52.8620689655172</v>
      </c>
      <c r="N137" s="87">
        <v>5</v>
      </c>
      <c r="O137" s="87">
        <v>0.8</v>
      </c>
      <c r="P137" s="87">
        <v>0</v>
      </c>
      <c r="Q137" s="87">
        <v>5.8</v>
      </c>
      <c r="R137" s="87">
        <f t="shared" si="8"/>
        <v>74.0620689655172</v>
      </c>
      <c r="S137" s="89">
        <v>134</v>
      </c>
      <c r="T137" s="69">
        <f>VLOOKUP(D137,体侧合格!$C$2:$D$723,2,0)</f>
        <v>1</v>
      </c>
      <c r="U137" s="69" t="str">
        <f>VLOOKUP(D137,挂科!$A$2:$B$325,2,0)</f>
        <v>挂科</v>
      </c>
      <c r="V137" s="69"/>
    </row>
    <row r="138" s="60" customFormat="1" ht="14.25" spans="1:22">
      <c r="A138" s="69">
        <v>135</v>
      </c>
      <c r="B138" s="69" t="s">
        <v>991</v>
      </c>
      <c r="C138" s="70">
        <v>201728020226</v>
      </c>
      <c r="D138" s="69" t="s">
        <v>1098</v>
      </c>
      <c r="E138" s="69" t="s">
        <v>27</v>
      </c>
      <c r="F138" s="69" t="s">
        <v>35</v>
      </c>
      <c r="G138" s="93">
        <v>10</v>
      </c>
      <c r="H138" s="93">
        <v>5.2</v>
      </c>
      <c r="I138" s="93">
        <v>0</v>
      </c>
      <c r="J138" s="94">
        <f t="shared" si="6"/>
        <v>15.2</v>
      </c>
      <c r="K138" s="93">
        <v>49.6363636363636</v>
      </c>
      <c r="L138" s="93">
        <v>3</v>
      </c>
      <c r="M138" s="93">
        <f t="shared" si="7"/>
        <v>52.6363636363636</v>
      </c>
      <c r="N138" s="93">
        <v>5</v>
      </c>
      <c r="O138" s="93">
        <v>1.2</v>
      </c>
      <c r="P138" s="93">
        <v>0</v>
      </c>
      <c r="Q138" s="93">
        <v>6.2</v>
      </c>
      <c r="R138" s="94">
        <f t="shared" si="8"/>
        <v>74.0363636363636</v>
      </c>
      <c r="S138" s="89">
        <v>135</v>
      </c>
      <c r="T138" s="69">
        <f>VLOOKUP(D138,体侧合格!$C$2:$D$723,2,0)</f>
        <v>1</v>
      </c>
      <c r="U138" s="69" t="e">
        <f>VLOOKUP(D138,挂科!$A$2:$B$325,2,0)</f>
        <v>#N/A</v>
      </c>
      <c r="V138" s="69"/>
    </row>
    <row r="139" s="60" customFormat="1" ht="14.25" spans="1:22">
      <c r="A139" s="69">
        <v>136</v>
      </c>
      <c r="B139" s="69" t="s">
        <v>950</v>
      </c>
      <c r="C139" s="70">
        <v>201728020702</v>
      </c>
      <c r="D139" s="69" t="s">
        <v>1099</v>
      </c>
      <c r="E139" s="69" t="s">
        <v>27</v>
      </c>
      <c r="F139" s="69" t="s">
        <v>47</v>
      </c>
      <c r="G139" s="93">
        <v>10</v>
      </c>
      <c r="H139" s="93">
        <v>5.4</v>
      </c>
      <c r="I139" s="93">
        <v>0</v>
      </c>
      <c r="J139" s="94">
        <f t="shared" si="6"/>
        <v>15.4</v>
      </c>
      <c r="K139" s="93">
        <v>51.1363636363636</v>
      </c>
      <c r="L139" s="93">
        <v>1</v>
      </c>
      <c r="M139" s="93">
        <f t="shared" si="7"/>
        <v>52.1363636363636</v>
      </c>
      <c r="N139" s="93">
        <v>5</v>
      </c>
      <c r="O139" s="93">
        <v>1.5</v>
      </c>
      <c r="P139" s="93">
        <v>0</v>
      </c>
      <c r="Q139" s="93">
        <v>6.5</v>
      </c>
      <c r="R139" s="94">
        <f t="shared" si="8"/>
        <v>74.0363636363636</v>
      </c>
      <c r="S139" s="89">
        <v>136</v>
      </c>
      <c r="T139" s="69">
        <f>VLOOKUP(D139,体侧合格!$C$2:$D$723,2,0)</f>
        <v>1</v>
      </c>
      <c r="U139" s="69" t="e">
        <f>VLOOKUP(D139,挂科!$A$2:$B$325,2,0)</f>
        <v>#N/A</v>
      </c>
      <c r="V139" s="69"/>
    </row>
    <row r="140" s="60" customFormat="1" ht="14.25" spans="1:22">
      <c r="A140" s="69">
        <v>137</v>
      </c>
      <c r="B140" s="69" t="s">
        <v>956</v>
      </c>
      <c r="C140" s="70">
        <v>201728020130</v>
      </c>
      <c r="D140" s="69" t="s">
        <v>1100</v>
      </c>
      <c r="E140" s="69" t="s">
        <v>27</v>
      </c>
      <c r="F140" s="69" t="s">
        <v>35</v>
      </c>
      <c r="G140" s="93">
        <v>10</v>
      </c>
      <c r="H140" s="93">
        <v>6.9</v>
      </c>
      <c r="I140" s="93">
        <v>0</v>
      </c>
      <c r="J140" s="94">
        <f t="shared" si="6"/>
        <v>16.9</v>
      </c>
      <c r="K140" s="93">
        <v>50.5909090909091</v>
      </c>
      <c r="L140" s="93">
        <v>0</v>
      </c>
      <c r="M140" s="93">
        <f t="shared" si="7"/>
        <v>50.5909090909091</v>
      </c>
      <c r="N140" s="93">
        <v>5</v>
      </c>
      <c r="O140" s="93">
        <v>1.4</v>
      </c>
      <c r="P140" s="93">
        <v>0</v>
      </c>
      <c r="Q140" s="93">
        <v>6.4</v>
      </c>
      <c r="R140" s="94">
        <f t="shared" si="8"/>
        <v>73.8909090909091</v>
      </c>
      <c r="S140" s="89">
        <v>137</v>
      </c>
      <c r="T140" s="69">
        <f>VLOOKUP(D140,体侧合格!$C$2:$D$723,2,0)</f>
        <v>1</v>
      </c>
      <c r="U140" s="69" t="e">
        <f>VLOOKUP(D140,挂科!$A$2:$B$325,2,0)</f>
        <v>#N/A</v>
      </c>
      <c r="V140" s="69"/>
    </row>
    <row r="141" s="60" customFormat="1" ht="14.25" spans="1:22">
      <c r="A141" s="69">
        <v>138</v>
      </c>
      <c r="B141" s="69" t="s">
        <v>979</v>
      </c>
      <c r="C141" s="70">
        <v>201728050201</v>
      </c>
      <c r="D141" s="69" t="s">
        <v>1101</v>
      </c>
      <c r="E141" s="69" t="s">
        <v>27</v>
      </c>
      <c r="F141" s="69" t="s">
        <v>35</v>
      </c>
      <c r="G141" s="93">
        <v>10</v>
      </c>
      <c r="H141" s="93">
        <v>4.9</v>
      </c>
      <c r="I141" s="93">
        <v>0</v>
      </c>
      <c r="J141" s="94">
        <f t="shared" si="6"/>
        <v>14.9</v>
      </c>
      <c r="K141" s="93">
        <v>49.9310344827586</v>
      </c>
      <c r="L141" s="93">
        <v>3</v>
      </c>
      <c r="M141" s="93">
        <f t="shared" si="7"/>
        <v>52.9310344827586</v>
      </c>
      <c r="N141" s="93">
        <v>5</v>
      </c>
      <c r="O141" s="93">
        <v>1</v>
      </c>
      <c r="P141" s="93">
        <v>0</v>
      </c>
      <c r="Q141" s="93">
        <v>6</v>
      </c>
      <c r="R141" s="94">
        <f t="shared" si="8"/>
        <v>73.8310344827586</v>
      </c>
      <c r="S141" s="89">
        <v>138</v>
      </c>
      <c r="T141" s="69">
        <f>VLOOKUP(D141,体侧合格!$C$2:$D$723,2,0)</f>
        <v>1</v>
      </c>
      <c r="U141" s="69" t="e">
        <f>VLOOKUP(D141,挂科!$A$2:$B$325,2,0)</f>
        <v>#N/A</v>
      </c>
      <c r="V141" s="69"/>
    </row>
    <row r="142" s="60" customFormat="1" ht="14.25" spans="1:22">
      <c r="A142" s="69">
        <v>139</v>
      </c>
      <c r="B142" s="69" t="s">
        <v>963</v>
      </c>
      <c r="C142" s="70">
        <v>201728020323</v>
      </c>
      <c r="D142" s="69" t="s">
        <v>1102</v>
      </c>
      <c r="E142" s="69" t="s">
        <v>27</v>
      </c>
      <c r="F142" s="69" t="s">
        <v>35</v>
      </c>
      <c r="G142" s="93">
        <v>10</v>
      </c>
      <c r="H142" s="93">
        <v>5.75</v>
      </c>
      <c r="I142" s="93">
        <v>0</v>
      </c>
      <c r="J142" s="94">
        <f t="shared" si="6"/>
        <v>15.75</v>
      </c>
      <c r="K142" s="93">
        <v>50.8636363636364</v>
      </c>
      <c r="L142" s="93">
        <v>1</v>
      </c>
      <c r="M142" s="93">
        <f t="shared" si="7"/>
        <v>51.8636363636364</v>
      </c>
      <c r="N142" s="93">
        <v>5</v>
      </c>
      <c r="O142" s="93">
        <v>1.2</v>
      </c>
      <c r="P142" s="93">
        <v>0</v>
      </c>
      <c r="Q142" s="93">
        <v>6.2</v>
      </c>
      <c r="R142" s="94">
        <f t="shared" si="8"/>
        <v>73.8136363636364</v>
      </c>
      <c r="S142" s="89">
        <v>139</v>
      </c>
      <c r="T142" s="69">
        <f>VLOOKUP(D142,体侧合格!$C$2:$D$723,2,0)</f>
        <v>1</v>
      </c>
      <c r="U142" s="69" t="e">
        <f>VLOOKUP(D142,挂科!$A$2:$B$325,2,0)</f>
        <v>#N/A</v>
      </c>
      <c r="V142" s="69"/>
    </row>
    <row r="143" s="60" customFormat="1" ht="14.25" spans="1:22">
      <c r="A143" s="69">
        <v>140</v>
      </c>
      <c r="B143" s="78" t="s">
        <v>954</v>
      </c>
      <c r="C143" s="79">
        <v>201728080212</v>
      </c>
      <c r="D143" s="78" t="s">
        <v>1103</v>
      </c>
      <c r="E143" s="78" t="s">
        <v>27</v>
      </c>
      <c r="F143" s="78" t="s">
        <v>35</v>
      </c>
      <c r="G143" s="80">
        <v>10</v>
      </c>
      <c r="H143" s="80">
        <v>4.5</v>
      </c>
      <c r="I143" s="80">
        <v>0</v>
      </c>
      <c r="J143" s="80">
        <f t="shared" si="6"/>
        <v>14.5</v>
      </c>
      <c r="K143" s="80">
        <v>50.7692307692308</v>
      </c>
      <c r="L143" s="80">
        <v>3.5</v>
      </c>
      <c r="M143" s="80">
        <f t="shared" si="7"/>
        <v>54.2692307692308</v>
      </c>
      <c r="N143" s="80">
        <v>5</v>
      </c>
      <c r="O143" s="80">
        <v>0</v>
      </c>
      <c r="P143" s="80">
        <v>0</v>
      </c>
      <c r="Q143" s="80">
        <v>5</v>
      </c>
      <c r="R143" s="80">
        <f t="shared" si="8"/>
        <v>73.7692307692308</v>
      </c>
      <c r="S143" s="89">
        <v>140</v>
      </c>
      <c r="T143" s="69" t="e">
        <f>VLOOKUP(D143,体侧合格!$C$2:$D$723,2,0)</f>
        <v>#N/A</v>
      </c>
      <c r="U143" s="69" t="e">
        <f>VLOOKUP(D143,挂科!$A$2:$B$325,2,0)</f>
        <v>#N/A</v>
      </c>
      <c r="V143" s="69"/>
    </row>
    <row r="144" s="60" customFormat="1" ht="14.25" spans="1:22">
      <c r="A144" s="69">
        <v>141</v>
      </c>
      <c r="B144" s="69" t="s">
        <v>991</v>
      </c>
      <c r="C144" s="70">
        <v>201728020213</v>
      </c>
      <c r="D144" s="69" t="s">
        <v>1104</v>
      </c>
      <c r="E144" s="69" t="s">
        <v>27</v>
      </c>
      <c r="F144" s="69" t="s">
        <v>35</v>
      </c>
      <c r="G144" s="93">
        <v>10</v>
      </c>
      <c r="H144" s="93">
        <v>2.7</v>
      </c>
      <c r="I144" s="93">
        <v>0</v>
      </c>
      <c r="J144" s="94">
        <f t="shared" si="6"/>
        <v>12.7</v>
      </c>
      <c r="K144" s="93">
        <v>52.2272727272727</v>
      </c>
      <c r="L144" s="93">
        <v>2</v>
      </c>
      <c r="M144" s="93">
        <f t="shared" si="7"/>
        <v>54.2272727272727</v>
      </c>
      <c r="N144" s="93">
        <v>5</v>
      </c>
      <c r="O144" s="93">
        <v>1.8</v>
      </c>
      <c r="P144" s="93">
        <v>0</v>
      </c>
      <c r="Q144" s="93">
        <v>6.8</v>
      </c>
      <c r="R144" s="94">
        <f t="shared" si="8"/>
        <v>73.7272727272727</v>
      </c>
      <c r="S144" s="89">
        <v>141</v>
      </c>
      <c r="T144" s="69">
        <f>VLOOKUP(D144,体侧合格!$C$2:$D$723,2,0)</f>
        <v>1</v>
      </c>
      <c r="U144" s="69" t="e">
        <f>VLOOKUP(D144,挂科!$A$2:$B$325,2,0)</f>
        <v>#N/A</v>
      </c>
      <c r="V144" s="69"/>
    </row>
    <row r="145" s="60" customFormat="1" ht="14.25" spans="1:22">
      <c r="A145" s="69">
        <v>142</v>
      </c>
      <c r="B145" s="69" t="s">
        <v>1002</v>
      </c>
      <c r="C145" s="70">
        <v>201728020516</v>
      </c>
      <c r="D145" s="69" t="s">
        <v>1105</v>
      </c>
      <c r="E145" s="69" t="s">
        <v>27</v>
      </c>
      <c r="F145" s="69" t="s">
        <v>84</v>
      </c>
      <c r="G145" s="93">
        <v>10</v>
      </c>
      <c r="H145" s="93">
        <v>2.55</v>
      </c>
      <c r="I145" s="93">
        <v>0</v>
      </c>
      <c r="J145" s="94">
        <f t="shared" si="6"/>
        <v>12.55</v>
      </c>
      <c r="K145" s="93">
        <v>48</v>
      </c>
      <c r="L145" s="93">
        <v>3</v>
      </c>
      <c r="M145" s="93">
        <f t="shared" si="7"/>
        <v>51</v>
      </c>
      <c r="N145" s="93">
        <v>5</v>
      </c>
      <c r="O145" s="93">
        <v>5</v>
      </c>
      <c r="P145" s="93">
        <v>0</v>
      </c>
      <c r="Q145" s="93">
        <v>10</v>
      </c>
      <c r="R145" s="94">
        <f t="shared" si="8"/>
        <v>73.55</v>
      </c>
      <c r="S145" s="89">
        <v>142</v>
      </c>
      <c r="T145" s="69">
        <f>VLOOKUP(D145,体侧合格!$C$2:$D$723,2,0)</f>
        <v>1</v>
      </c>
      <c r="U145" s="69" t="e">
        <f>VLOOKUP(D145,挂科!$A$2:$B$325,2,0)</f>
        <v>#N/A</v>
      </c>
      <c r="V145" s="69"/>
    </row>
    <row r="146" s="60" customFormat="1" ht="14.25" spans="1:22">
      <c r="A146" s="69">
        <v>143</v>
      </c>
      <c r="B146" s="69" t="s">
        <v>976</v>
      </c>
      <c r="C146" s="70">
        <v>201728050328</v>
      </c>
      <c r="D146" s="69" t="s">
        <v>1106</v>
      </c>
      <c r="E146" s="69" t="s">
        <v>31</v>
      </c>
      <c r="F146" s="69" t="s">
        <v>47</v>
      </c>
      <c r="G146" s="93">
        <v>10</v>
      </c>
      <c r="H146" s="93">
        <v>5.5</v>
      </c>
      <c r="I146" s="93">
        <v>0</v>
      </c>
      <c r="J146" s="94">
        <f t="shared" si="6"/>
        <v>15.5</v>
      </c>
      <c r="K146" s="93">
        <v>49.5172413793103</v>
      </c>
      <c r="L146" s="93">
        <v>1.25</v>
      </c>
      <c r="M146" s="93">
        <f t="shared" si="7"/>
        <v>50.7672413793103</v>
      </c>
      <c r="N146" s="93">
        <v>5</v>
      </c>
      <c r="O146" s="93">
        <v>2.2</v>
      </c>
      <c r="P146" s="93">
        <v>0</v>
      </c>
      <c r="Q146" s="93">
        <v>7.2</v>
      </c>
      <c r="R146" s="94">
        <f t="shared" si="8"/>
        <v>73.4672413793104</v>
      </c>
      <c r="S146" s="89">
        <v>143</v>
      </c>
      <c r="T146" s="69">
        <f>VLOOKUP(D146,体侧合格!$C$2:$D$723,2,0)</f>
        <v>1</v>
      </c>
      <c r="U146" s="69" t="e">
        <f>VLOOKUP(D146,挂科!$A$2:$B$325,2,0)</f>
        <v>#N/A</v>
      </c>
      <c r="V146" s="69"/>
    </row>
    <row r="147" s="60" customFormat="1" ht="14.25" spans="1:22">
      <c r="A147" s="69">
        <v>144</v>
      </c>
      <c r="B147" s="69" t="s">
        <v>1002</v>
      </c>
      <c r="C147" s="70">
        <v>201728020530</v>
      </c>
      <c r="D147" s="69" t="s">
        <v>1107</v>
      </c>
      <c r="E147" s="69" t="s">
        <v>27</v>
      </c>
      <c r="F147" s="69" t="s">
        <v>35</v>
      </c>
      <c r="G147" s="93">
        <v>10</v>
      </c>
      <c r="H147" s="93">
        <v>5</v>
      </c>
      <c r="I147" s="93">
        <v>0</v>
      </c>
      <c r="J147" s="94">
        <f t="shared" si="6"/>
        <v>15</v>
      </c>
      <c r="K147" s="93">
        <v>47.5909090909091</v>
      </c>
      <c r="L147" s="93">
        <v>4</v>
      </c>
      <c r="M147" s="93">
        <f t="shared" si="7"/>
        <v>51.5909090909091</v>
      </c>
      <c r="N147" s="93">
        <v>5</v>
      </c>
      <c r="O147" s="93">
        <v>1.6</v>
      </c>
      <c r="P147" s="93">
        <v>0</v>
      </c>
      <c r="Q147" s="93">
        <v>6.6</v>
      </c>
      <c r="R147" s="94">
        <f t="shared" si="8"/>
        <v>73.1909090909091</v>
      </c>
      <c r="S147" s="89">
        <v>144</v>
      </c>
      <c r="T147" s="69">
        <f>VLOOKUP(D147,体侧合格!$C$2:$D$723,2,0)</f>
        <v>1</v>
      </c>
      <c r="U147" s="69" t="e">
        <f>VLOOKUP(D147,挂科!$A$2:$B$325,2,0)</f>
        <v>#N/A</v>
      </c>
      <c r="V147" s="69"/>
    </row>
    <row r="148" s="60" customFormat="1" ht="14.25" spans="1:22">
      <c r="A148" s="69">
        <v>145</v>
      </c>
      <c r="B148" s="69" t="s">
        <v>967</v>
      </c>
      <c r="C148" s="70">
        <v>201728080109</v>
      </c>
      <c r="D148" s="69" t="s">
        <v>1108</v>
      </c>
      <c r="E148" s="69" t="s">
        <v>27</v>
      </c>
      <c r="F148" s="69" t="s">
        <v>47</v>
      </c>
      <c r="G148" s="93">
        <v>10</v>
      </c>
      <c r="H148" s="93">
        <v>6.25</v>
      </c>
      <c r="I148" s="93">
        <v>0</v>
      </c>
      <c r="J148" s="94">
        <f t="shared" si="6"/>
        <v>16.25</v>
      </c>
      <c r="K148" s="93">
        <v>49.0384615384615</v>
      </c>
      <c r="L148" s="93">
        <v>1</v>
      </c>
      <c r="M148" s="93">
        <f t="shared" si="7"/>
        <v>50.0384615384615</v>
      </c>
      <c r="N148" s="93">
        <v>5</v>
      </c>
      <c r="O148" s="93">
        <v>1.9</v>
      </c>
      <c r="P148" s="93">
        <v>0</v>
      </c>
      <c r="Q148" s="93">
        <v>6.9</v>
      </c>
      <c r="R148" s="94">
        <f t="shared" si="8"/>
        <v>73.1884615384616</v>
      </c>
      <c r="S148" s="89">
        <v>145</v>
      </c>
      <c r="T148" s="69">
        <f>VLOOKUP(D148,体侧合格!$C$2:$D$723,2,0)</f>
        <v>1</v>
      </c>
      <c r="U148" s="69" t="e">
        <f>VLOOKUP(D148,挂科!$A$2:$B$325,2,0)</f>
        <v>#N/A</v>
      </c>
      <c r="V148" s="69"/>
    </row>
    <row r="149" s="60" customFormat="1" ht="14.25" spans="1:22">
      <c r="A149" s="69">
        <v>146</v>
      </c>
      <c r="B149" s="85" t="s">
        <v>956</v>
      </c>
      <c r="C149" s="86">
        <v>201728020108</v>
      </c>
      <c r="D149" s="85" t="s">
        <v>1109</v>
      </c>
      <c r="E149" s="85" t="s">
        <v>27</v>
      </c>
      <c r="F149" s="85" t="s">
        <v>35</v>
      </c>
      <c r="G149" s="87">
        <v>10</v>
      </c>
      <c r="H149" s="87">
        <v>6</v>
      </c>
      <c r="I149" s="87">
        <v>0</v>
      </c>
      <c r="J149" s="87">
        <f t="shared" si="6"/>
        <v>16</v>
      </c>
      <c r="K149" s="87">
        <v>49.5</v>
      </c>
      <c r="L149" s="87">
        <v>1.25</v>
      </c>
      <c r="M149" s="87">
        <f t="shared" si="7"/>
        <v>50.75</v>
      </c>
      <c r="N149" s="87">
        <v>5</v>
      </c>
      <c r="O149" s="87">
        <v>1.4</v>
      </c>
      <c r="P149" s="87">
        <v>0</v>
      </c>
      <c r="Q149" s="87">
        <v>6.4</v>
      </c>
      <c r="R149" s="87">
        <f t="shared" si="8"/>
        <v>73.15</v>
      </c>
      <c r="S149" s="89">
        <v>146</v>
      </c>
      <c r="T149" s="69">
        <f>VLOOKUP(D149,体侧合格!$C$2:$D$723,2,0)</f>
        <v>1</v>
      </c>
      <c r="U149" s="69" t="str">
        <f>VLOOKUP(D149,挂科!$A$2:$B$325,2,0)</f>
        <v>挂科</v>
      </c>
      <c r="V149" s="69"/>
    </row>
    <row r="150" s="60" customFormat="1" ht="14.25" spans="1:22">
      <c r="A150" s="69">
        <v>147</v>
      </c>
      <c r="B150" s="85" t="s">
        <v>956</v>
      </c>
      <c r="C150" s="86">
        <v>201728020129</v>
      </c>
      <c r="D150" s="85" t="s">
        <v>1110</v>
      </c>
      <c r="E150" s="85" t="s">
        <v>27</v>
      </c>
      <c r="F150" s="85" t="s">
        <v>47</v>
      </c>
      <c r="G150" s="87">
        <v>10</v>
      </c>
      <c r="H150" s="87">
        <v>6.4</v>
      </c>
      <c r="I150" s="87">
        <v>0</v>
      </c>
      <c r="J150" s="87">
        <f t="shared" si="6"/>
        <v>16.4</v>
      </c>
      <c r="K150" s="87">
        <v>48.5454545454545</v>
      </c>
      <c r="L150" s="87">
        <v>2</v>
      </c>
      <c r="M150" s="87">
        <f t="shared" si="7"/>
        <v>50.5454545454545</v>
      </c>
      <c r="N150" s="87">
        <v>5</v>
      </c>
      <c r="O150" s="87">
        <v>1.2</v>
      </c>
      <c r="P150" s="87">
        <v>0</v>
      </c>
      <c r="Q150" s="87">
        <v>6.2</v>
      </c>
      <c r="R150" s="87">
        <f t="shared" si="8"/>
        <v>73.1454545454545</v>
      </c>
      <c r="S150" s="89">
        <v>147</v>
      </c>
      <c r="T150" s="69">
        <f>VLOOKUP(D150,体侧合格!$C$2:$D$723,2,0)</f>
        <v>1</v>
      </c>
      <c r="U150" s="69" t="str">
        <f>VLOOKUP(D150,挂科!$A$2:$B$325,2,0)</f>
        <v>挂科</v>
      </c>
      <c r="V150" s="69"/>
    </row>
    <row r="151" s="60" customFormat="1" ht="14.25" spans="1:22">
      <c r="A151" s="69">
        <v>148</v>
      </c>
      <c r="B151" s="69" t="s">
        <v>979</v>
      </c>
      <c r="C151" s="70">
        <v>201728050207</v>
      </c>
      <c r="D151" s="69" t="s">
        <v>1111</v>
      </c>
      <c r="E151" s="69" t="s">
        <v>31</v>
      </c>
      <c r="F151" s="69" t="s">
        <v>35</v>
      </c>
      <c r="G151" s="93">
        <v>10</v>
      </c>
      <c r="H151" s="93">
        <v>4.4</v>
      </c>
      <c r="I151" s="93">
        <v>0</v>
      </c>
      <c r="J151" s="94">
        <f t="shared" si="6"/>
        <v>14.4</v>
      </c>
      <c r="K151" s="93">
        <v>49.9310344827586</v>
      </c>
      <c r="L151" s="93">
        <v>1</v>
      </c>
      <c r="M151" s="93">
        <f t="shared" si="7"/>
        <v>50.9310344827586</v>
      </c>
      <c r="N151" s="93">
        <v>5</v>
      </c>
      <c r="O151" s="93">
        <v>2.8</v>
      </c>
      <c r="P151" s="93">
        <v>0</v>
      </c>
      <c r="Q151" s="93">
        <v>7.8</v>
      </c>
      <c r="R151" s="94">
        <f t="shared" si="8"/>
        <v>73.1310344827586</v>
      </c>
      <c r="S151" s="89">
        <v>148</v>
      </c>
      <c r="T151" s="69">
        <f>VLOOKUP(D151,体侧合格!$C$2:$D$723,2,0)</f>
        <v>1</v>
      </c>
      <c r="U151" s="69" t="e">
        <f>VLOOKUP(D151,挂科!$A$2:$B$325,2,0)</f>
        <v>#N/A</v>
      </c>
      <c r="V151" s="69"/>
    </row>
    <row r="152" s="60" customFormat="1" ht="14.25" spans="1:22">
      <c r="A152" s="69">
        <v>149</v>
      </c>
      <c r="B152" s="78" t="s">
        <v>967</v>
      </c>
      <c r="C152" s="79">
        <v>201728080113</v>
      </c>
      <c r="D152" s="78" t="s">
        <v>1112</v>
      </c>
      <c r="E152" s="78" t="s">
        <v>27</v>
      </c>
      <c r="F152" s="78" t="s">
        <v>35</v>
      </c>
      <c r="G152" s="80">
        <v>10</v>
      </c>
      <c r="H152" s="80">
        <v>3.65</v>
      </c>
      <c r="I152" s="80">
        <v>0</v>
      </c>
      <c r="J152" s="80">
        <f t="shared" si="6"/>
        <v>13.65</v>
      </c>
      <c r="K152" s="80">
        <v>52.5</v>
      </c>
      <c r="L152" s="80">
        <v>0.5</v>
      </c>
      <c r="M152" s="80">
        <f t="shared" si="7"/>
        <v>53</v>
      </c>
      <c r="N152" s="80">
        <v>5</v>
      </c>
      <c r="O152" s="80">
        <v>1.2</v>
      </c>
      <c r="P152" s="80">
        <v>0</v>
      </c>
      <c r="Q152" s="80">
        <v>6.2</v>
      </c>
      <c r="R152" s="80">
        <f t="shared" si="8"/>
        <v>72.85</v>
      </c>
      <c r="S152" s="89">
        <v>149</v>
      </c>
      <c r="T152" s="69" t="e">
        <f>VLOOKUP(D152,体侧合格!$C$2:$D$723,2,0)</f>
        <v>#N/A</v>
      </c>
      <c r="U152" s="69" t="e">
        <f>VLOOKUP(D152,挂科!$A$2:$B$325,2,0)</f>
        <v>#N/A</v>
      </c>
      <c r="V152" s="69"/>
    </row>
    <row r="153" s="60" customFormat="1" ht="14.25" spans="1:22">
      <c r="A153" s="69">
        <v>150</v>
      </c>
      <c r="B153" s="85" t="s">
        <v>950</v>
      </c>
      <c r="C153" s="86">
        <v>201728020720</v>
      </c>
      <c r="D153" s="85" t="s">
        <v>1113</v>
      </c>
      <c r="E153" s="85" t="s">
        <v>27</v>
      </c>
      <c r="F153" s="85" t="s">
        <v>35</v>
      </c>
      <c r="G153" s="87">
        <v>10</v>
      </c>
      <c r="H153" s="87">
        <v>2.55</v>
      </c>
      <c r="I153" s="87">
        <v>0</v>
      </c>
      <c r="J153" s="87">
        <f t="shared" si="6"/>
        <v>12.55</v>
      </c>
      <c r="K153" s="87">
        <v>51.5454545454545</v>
      </c>
      <c r="L153" s="87">
        <v>2.25</v>
      </c>
      <c r="M153" s="87">
        <f t="shared" si="7"/>
        <v>53.7954545454545</v>
      </c>
      <c r="N153" s="87">
        <v>5</v>
      </c>
      <c r="O153" s="87">
        <v>1.4</v>
      </c>
      <c r="P153" s="87">
        <v>0</v>
      </c>
      <c r="Q153" s="87">
        <v>6.4</v>
      </c>
      <c r="R153" s="87">
        <f t="shared" si="8"/>
        <v>72.7454545454545</v>
      </c>
      <c r="S153" s="89">
        <v>150</v>
      </c>
      <c r="T153" s="69">
        <f>VLOOKUP(D153,体侧合格!$C$2:$D$723,2,0)</f>
        <v>1</v>
      </c>
      <c r="U153" s="69" t="str">
        <f>VLOOKUP(D153,挂科!$A$2:$B$325,2,0)</f>
        <v>挂科</v>
      </c>
      <c r="V153" s="69"/>
    </row>
    <row r="154" s="60" customFormat="1" ht="14.25" spans="1:22">
      <c r="A154" s="69">
        <v>151</v>
      </c>
      <c r="B154" s="96" t="s">
        <v>952</v>
      </c>
      <c r="C154" s="97">
        <v>201728020430</v>
      </c>
      <c r="D154" s="96" t="s">
        <v>1114</v>
      </c>
      <c r="E154" s="96" t="s">
        <v>27</v>
      </c>
      <c r="F154" s="96" t="s">
        <v>84</v>
      </c>
      <c r="G154" s="98">
        <v>10</v>
      </c>
      <c r="H154" s="98">
        <v>5.45</v>
      </c>
      <c r="I154" s="98">
        <v>0</v>
      </c>
      <c r="J154" s="98">
        <f t="shared" si="6"/>
        <v>15.45</v>
      </c>
      <c r="K154" s="98">
        <v>49.7727272727273</v>
      </c>
      <c r="L154" s="98">
        <v>1</v>
      </c>
      <c r="M154" s="98">
        <f t="shared" si="7"/>
        <v>50.7727272727273</v>
      </c>
      <c r="N154" s="98">
        <v>5</v>
      </c>
      <c r="O154" s="98">
        <v>1.4</v>
      </c>
      <c r="P154" s="98">
        <v>0</v>
      </c>
      <c r="Q154" s="98">
        <v>6.4</v>
      </c>
      <c r="R154" s="98">
        <f t="shared" si="8"/>
        <v>72.6227272727273</v>
      </c>
      <c r="S154" s="89">
        <v>151</v>
      </c>
      <c r="T154" s="69" t="e">
        <f>VLOOKUP(D154,体侧合格!$C$2:$D$723,2,0)</f>
        <v>#N/A</v>
      </c>
      <c r="U154" s="69" t="str">
        <f>VLOOKUP(D154,挂科!$A$2:$B$325,2,0)</f>
        <v>挂科</v>
      </c>
      <c r="V154" s="69"/>
    </row>
    <row r="155" s="60" customFormat="1" ht="14.25" spans="1:22">
      <c r="A155" s="69">
        <v>152</v>
      </c>
      <c r="B155" s="69" t="s">
        <v>952</v>
      </c>
      <c r="C155" s="70">
        <v>201728020428</v>
      </c>
      <c r="D155" s="69" t="s">
        <v>1115</v>
      </c>
      <c r="E155" s="69" t="s">
        <v>27</v>
      </c>
      <c r="F155" s="69" t="s">
        <v>35</v>
      </c>
      <c r="G155" s="93">
        <v>10</v>
      </c>
      <c r="H155" s="93">
        <v>6.3</v>
      </c>
      <c r="I155" s="93">
        <v>0.1</v>
      </c>
      <c r="J155" s="94">
        <f t="shared" si="6"/>
        <v>16.2</v>
      </c>
      <c r="K155" s="93">
        <v>45.9545454545455</v>
      </c>
      <c r="L155" s="93">
        <v>4</v>
      </c>
      <c r="M155" s="93">
        <f t="shared" si="7"/>
        <v>49.9545454545455</v>
      </c>
      <c r="N155" s="93">
        <v>5</v>
      </c>
      <c r="O155" s="93">
        <v>1.4</v>
      </c>
      <c r="P155" s="93">
        <v>0</v>
      </c>
      <c r="Q155" s="93">
        <v>6.4</v>
      </c>
      <c r="R155" s="94">
        <f t="shared" si="8"/>
        <v>72.5545454545455</v>
      </c>
      <c r="S155" s="89">
        <v>152</v>
      </c>
      <c r="T155" s="69">
        <f>VLOOKUP(D155,体侧合格!$C$2:$D$723,2,0)</f>
        <v>1</v>
      </c>
      <c r="U155" s="69" t="e">
        <f>VLOOKUP(D155,挂科!$A$2:$B$325,2,0)</f>
        <v>#N/A</v>
      </c>
      <c r="V155" s="69"/>
    </row>
    <row r="156" s="60" customFormat="1" ht="14.25" spans="1:22">
      <c r="A156" s="69">
        <v>153</v>
      </c>
      <c r="B156" s="69" t="s">
        <v>950</v>
      </c>
      <c r="C156" s="70">
        <v>201728020730</v>
      </c>
      <c r="D156" s="69" t="s">
        <v>1116</v>
      </c>
      <c r="E156" s="69" t="s">
        <v>27</v>
      </c>
      <c r="F156" s="69" t="s">
        <v>35</v>
      </c>
      <c r="G156" s="93">
        <v>10</v>
      </c>
      <c r="H156" s="93">
        <v>6.35</v>
      </c>
      <c r="I156" s="93">
        <v>0</v>
      </c>
      <c r="J156" s="94">
        <f t="shared" si="6"/>
        <v>16.35</v>
      </c>
      <c r="K156" s="93">
        <v>50.8636363636364</v>
      </c>
      <c r="L156" s="93">
        <v>0</v>
      </c>
      <c r="M156" s="93">
        <f t="shared" si="7"/>
        <v>50.8636363636364</v>
      </c>
      <c r="N156" s="93">
        <v>5</v>
      </c>
      <c r="O156" s="93">
        <v>0</v>
      </c>
      <c r="P156" s="93">
        <v>0</v>
      </c>
      <c r="Q156" s="93">
        <v>5</v>
      </c>
      <c r="R156" s="94">
        <f t="shared" si="8"/>
        <v>72.2136363636364</v>
      </c>
      <c r="S156" s="89">
        <v>153</v>
      </c>
      <c r="T156" s="69">
        <f>VLOOKUP(D156,体侧合格!$C$2:$D$723,2,0)</f>
        <v>1</v>
      </c>
      <c r="U156" s="69" t="e">
        <f>VLOOKUP(D156,挂科!$A$2:$B$325,2,0)</f>
        <v>#N/A</v>
      </c>
      <c r="V156" s="69"/>
    </row>
    <row r="157" s="60" customFormat="1" ht="14.25" spans="1:22">
      <c r="A157" s="69">
        <v>154</v>
      </c>
      <c r="B157" s="69" t="s">
        <v>963</v>
      </c>
      <c r="C157" s="70">
        <v>201728020311</v>
      </c>
      <c r="D157" s="69" t="s">
        <v>1117</v>
      </c>
      <c r="E157" s="69" t="s">
        <v>27</v>
      </c>
      <c r="F157" s="69" t="s">
        <v>35</v>
      </c>
      <c r="G157" s="93">
        <v>10</v>
      </c>
      <c r="H157" s="93">
        <v>2.95</v>
      </c>
      <c r="I157" s="93">
        <v>0</v>
      </c>
      <c r="J157" s="94">
        <f t="shared" si="6"/>
        <v>12.95</v>
      </c>
      <c r="K157" s="93">
        <v>51</v>
      </c>
      <c r="L157" s="93">
        <v>2</v>
      </c>
      <c r="M157" s="93">
        <f t="shared" si="7"/>
        <v>53</v>
      </c>
      <c r="N157" s="93">
        <v>5</v>
      </c>
      <c r="O157" s="93">
        <v>1.2</v>
      </c>
      <c r="P157" s="93">
        <v>0</v>
      </c>
      <c r="Q157" s="93">
        <v>6.2</v>
      </c>
      <c r="R157" s="94">
        <f t="shared" si="8"/>
        <v>72.15</v>
      </c>
      <c r="S157" s="89">
        <v>154</v>
      </c>
      <c r="T157" s="69">
        <f>VLOOKUP(D157,体侧合格!$C$2:$D$723,2,0)</f>
        <v>1</v>
      </c>
      <c r="U157" s="69" t="e">
        <f>VLOOKUP(D157,挂科!$A$2:$B$325,2,0)</f>
        <v>#N/A</v>
      </c>
      <c r="V157" s="69"/>
    </row>
    <row r="158" s="60" customFormat="1" ht="14.25" spans="1:22">
      <c r="A158" s="69">
        <v>155</v>
      </c>
      <c r="B158" s="69" t="s">
        <v>994</v>
      </c>
      <c r="C158" s="70">
        <v>201728050127</v>
      </c>
      <c r="D158" s="69" t="s">
        <v>1118</v>
      </c>
      <c r="E158" s="69" t="s">
        <v>27</v>
      </c>
      <c r="F158" s="69" t="s">
        <v>35</v>
      </c>
      <c r="G158" s="93">
        <v>10</v>
      </c>
      <c r="H158" s="93">
        <v>2.6</v>
      </c>
      <c r="I158" s="93">
        <v>0</v>
      </c>
      <c r="J158" s="94">
        <f t="shared" si="6"/>
        <v>12.6</v>
      </c>
      <c r="K158" s="93">
        <v>51.0344827586207</v>
      </c>
      <c r="L158" s="93">
        <v>1</v>
      </c>
      <c r="M158" s="93">
        <f t="shared" si="7"/>
        <v>52.0344827586207</v>
      </c>
      <c r="N158" s="93">
        <v>5</v>
      </c>
      <c r="O158" s="93">
        <v>2.4</v>
      </c>
      <c r="P158" s="93">
        <v>0</v>
      </c>
      <c r="Q158" s="93">
        <v>7.4</v>
      </c>
      <c r="R158" s="94">
        <f t="shared" si="8"/>
        <v>72.0344827586207</v>
      </c>
      <c r="S158" s="89">
        <v>155</v>
      </c>
      <c r="T158" s="69">
        <f>VLOOKUP(D158,体侧合格!$C$2:$D$723,2,0)</f>
        <v>1</v>
      </c>
      <c r="U158" s="69" t="e">
        <f>VLOOKUP(D158,挂科!$A$2:$B$325,2,0)</f>
        <v>#N/A</v>
      </c>
      <c r="V158" s="69"/>
    </row>
    <row r="159" s="60" customFormat="1" ht="14.25" spans="1:22">
      <c r="A159" s="69">
        <v>156</v>
      </c>
      <c r="B159" s="69" t="s">
        <v>971</v>
      </c>
      <c r="C159" s="70">
        <v>201728020821</v>
      </c>
      <c r="D159" s="69" t="s">
        <v>1119</v>
      </c>
      <c r="E159" s="69" t="s">
        <v>27</v>
      </c>
      <c r="F159" s="69" t="s">
        <v>35</v>
      </c>
      <c r="G159" s="93">
        <v>10</v>
      </c>
      <c r="H159" s="93">
        <v>1.95</v>
      </c>
      <c r="I159" s="93">
        <v>0</v>
      </c>
      <c r="J159" s="94">
        <f t="shared" si="6"/>
        <v>11.95</v>
      </c>
      <c r="K159" s="93">
        <v>53.8636363636364</v>
      </c>
      <c r="L159" s="93">
        <v>1</v>
      </c>
      <c r="M159" s="93">
        <f t="shared" si="7"/>
        <v>54.8636363636364</v>
      </c>
      <c r="N159" s="93">
        <v>5</v>
      </c>
      <c r="O159" s="93">
        <v>0</v>
      </c>
      <c r="P159" s="93">
        <v>0</v>
      </c>
      <c r="Q159" s="93">
        <v>5</v>
      </c>
      <c r="R159" s="94">
        <f t="shared" si="8"/>
        <v>71.8136363636364</v>
      </c>
      <c r="S159" s="89">
        <v>156</v>
      </c>
      <c r="T159" s="69">
        <f>VLOOKUP(D159,体侧合格!$C$2:$D$723,2,0)</f>
        <v>1</v>
      </c>
      <c r="U159" s="69" t="e">
        <f>VLOOKUP(D159,挂科!$A$2:$B$325,2,0)</f>
        <v>#N/A</v>
      </c>
      <c r="V159" s="69"/>
    </row>
    <row r="160" s="60" customFormat="1" ht="14.25" spans="1:22">
      <c r="A160" s="69">
        <v>157</v>
      </c>
      <c r="B160" s="69" t="s">
        <v>976</v>
      </c>
      <c r="C160" s="70">
        <v>201728050305</v>
      </c>
      <c r="D160" s="69" t="s">
        <v>1120</v>
      </c>
      <c r="E160" s="69" t="s">
        <v>27</v>
      </c>
      <c r="F160" s="69" t="s">
        <v>35</v>
      </c>
      <c r="G160" s="93">
        <v>10</v>
      </c>
      <c r="H160" s="93">
        <v>4.95</v>
      </c>
      <c r="I160" s="93">
        <v>0</v>
      </c>
      <c r="J160" s="94">
        <f t="shared" si="6"/>
        <v>14.95</v>
      </c>
      <c r="K160" s="93">
        <v>51.8620689655172</v>
      </c>
      <c r="L160" s="93">
        <v>0</v>
      </c>
      <c r="M160" s="93">
        <f t="shared" si="7"/>
        <v>51.8620689655172</v>
      </c>
      <c r="N160" s="93">
        <v>5</v>
      </c>
      <c r="O160" s="93">
        <v>0</v>
      </c>
      <c r="P160" s="93">
        <v>0</v>
      </c>
      <c r="Q160" s="93">
        <v>5</v>
      </c>
      <c r="R160" s="94">
        <f t="shared" si="8"/>
        <v>71.8120689655172</v>
      </c>
      <c r="S160" s="89">
        <v>157</v>
      </c>
      <c r="T160" s="69">
        <f>VLOOKUP(D160,体侧合格!$C$2:$D$723,2,0)</f>
        <v>1</v>
      </c>
      <c r="U160" s="69" t="e">
        <f>VLOOKUP(D160,挂科!$A$2:$B$325,2,0)</f>
        <v>#N/A</v>
      </c>
      <c r="V160" s="69"/>
    </row>
    <row r="161" s="60" customFormat="1" ht="14.25" spans="1:22">
      <c r="A161" s="69">
        <v>158</v>
      </c>
      <c r="B161" s="69" t="s">
        <v>971</v>
      </c>
      <c r="C161" s="70">
        <v>201728020817</v>
      </c>
      <c r="D161" s="69" t="s">
        <v>1121</v>
      </c>
      <c r="E161" s="69" t="s">
        <v>31</v>
      </c>
      <c r="F161" s="69" t="s">
        <v>35</v>
      </c>
      <c r="G161" s="93">
        <v>10</v>
      </c>
      <c r="H161" s="93">
        <v>5</v>
      </c>
      <c r="I161" s="93">
        <v>0</v>
      </c>
      <c r="J161" s="94">
        <f t="shared" si="6"/>
        <v>15</v>
      </c>
      <c r="K161" s="93">
        <v>48.9545454545454</v>
      </c>
      <c r="L161" s="93">
        <v>1</v>
      </c>
      <c r="M161" s="93">
        <f t="shared" si="7"/>
        <v>49.9545454545454</v>
      </c>
      <c r="N161" s="93">
        <v>5</v>
      </c>
      <c r="O161" s="93">
        <v>1.8</v>
      </c>
      <c r="P161" s="93">
        <v>0</v>
      </c>
      <c r="Q161" s="93">
        <v>6.8</v>
      </c>
      <c r="R161" s="94">
        <f t="shared" si="8"/>
        <v>71.7545454545454</v>
      </c>
      <c r="S161" s="89">
        <v>158</v>
      </c>
      <c r="T161" s="69">
        <f>VLOOKUP(D161,体侧合格!$C$2:$D$723,2,0)</f>
        <v>1</v>
      </c>
      <c r="U161" s="69" t="e">
        <f>VLOOKUP(D161,挂科!$A$2:$B$325,2,0)</f>
        <v>#N/A</v>
      </c>
      <c r="V161" s="69"/>
    </row>
    <row r="162" s="60" customFormat="1" ht="14.25" spans="1:22">
      <c r="A162" s="69">
        <v>159</v>
      </c>
      <c r="B162" s="69" t="s">
        <v>960</v>
      </c>
      <c r="C162" s="70">
        <v>201728020625</v>
      </c>
      <c r="D162" s="69" t="s">
        <v>1122</v>
      </c>
      <c r="E162" s="69" t="s">
        <v>27</v>
      </c>
      <c r="F162" s="69" t="s">
        <v>47</v>
      </c>
      <c r="G162" s="93">
        <v>10</v>
      </c>
      <c r="H162" s="93">
        <v>2.35</v>
      </c>
      <c r="I162" s="93">
        <v>0</v>
      </c>
      <c r="J162" s="94">
        <f t="shared" si="6"/>
        <v>12.35</v>
      </c>
      <c r="K162" s="93">
        <v>51.1363636363636</v>
      </c>
      <c r="L162" s="93">
        <v>2</v>
      </c>
      <c r="M162" s="93">
        <f t="shared" si="7"/>
        <v>53.1363636363636</v>
      </c>
      <c r="N162" s="93">
        <v>5</v>
      </c>
      <c r="O162" s="93">
        <v>1.2</v>
      </c>
      <c r="P162" s="93">
        <v>0</v>
      </c>
      <c r="Q162" s="93">
        <v>6.2</v>
      </c>
      <c r="R162" s="94">
        <f t="shared" si="8"/>
        <v>71.6863636363636</v>
      </c>
      <c r="S162" s="89">
        <v>159</v>
      </c>
      <c r="T162" s="69">
        <f>VLOOKUP(D162,体侧合格!$C$2:$D$723,2,0)</f>
        <v>1</v>
      </c>
      <c r="U162" s="69" t="e">
        <f>VLOOKUP(D162,挂科!$A$2:$B$325,2,0)</f>
        <v>#N/A</v>
      </c>
      <c r="V162" s="69"/>
    </row>
    <row r="163" s="60" customFormat="1" ht="14.25" spans="1:22">
      <c r="A163" s="69">
        <v>160</v>
      </c>
      <c r="B163" s="69" t="s">
        <v>979</v>
      </c>
      <c r="C163" s="70">
        <v>201728050209</v>
      </c>
      <c r="D163" s="69" t="s">
        <v>1123</v>
      </c>
      <c r="E163" s="69" t="s">
        <v>31</v>
      </c>
      <c r="F163" s="69" t="s">
        <v>47</v>
      </c>
      <c r="G163" s="93">
        <v>10</v>
      </c>
      <c r="H163" s="93">
        <v>5.15</v>
      </c>
      <c r="I163" s="93">
        <v>0</v>
      </c>
      <c r="J163" s="94">
        <f t="shared" si="6"/>
        <v>15.15</v>
      </c>
      <c r="K163" s="93">
        <v>49.5172413793103</v>
      </c>
      <c r="L163" s="93">
        <v>1</v>
      </c>
      <c r="M163" s="93">
        <f t="shared" si="7"/>
        <v>50.5172413793103</v>
      </c>
      <c r="N163" s="93">
        <v>5</v>
      </c>
      <c r="O163" s="93">
        <v>1</v>
      </c>
      <c r="P163" s="93">
        <v>0</v>
      </c>
      <c r="Q163" s="93">
        <v>6</v>
      </c>
      <c r="R163" s="94">
        <f t="shared" si="8"/>
        <v>71.6672413793104</v>
      </c>
      <c r="S163" s="89">
        <v>160</v>
      </c>
      <c r="T163" s="69">
        <f>VLOOKUP(D163,体侧合格!$C$2:$D$723,2,0)</f>
        <v>1</v>
      </c>
      <c r="U163" s="69" t="e">
        <f>VLOOKUP(D163,挂科!$A$2:$B$325,2,0)</f>
        <v>#N/A</v>
      </c>
      <c r="V163" s="69"/>
    </row>
    <row r="164" s="60" customFormat="1" ht="14.25" spans="1:22">
      <c r="A164" s="69">
        <v>161</v>
      </c>
      <c r="B164" s="69" t="s">
        <v>979</v>
      </c>
      <c r="C164" s="70">
        <v>201728050217</v>
      </c>
      <c r="D164" s="69" t="s">
        <v>1124</v>
      </c>
      <c r="E164" s="69" t="s">
        <v>27</v>
      </c>
      <c r="F164" s="69" t="s">
        <v>35</v>
      </c>
      <c r="G164" s="93">
        <v>10</v>
      </c>
      <c r="H164" s="93">
        <v>2.75</v>
      </c>
      <c r="I164" s="93">
        <v>0</v>
      </c>
      <c r="J164" s="94">
        <f t="shared" si="6"/>
        <v>12.75</v>
      </c>
      <c r="K164" s="93">
        <v>50.6206896551724</v>
      </c>
      <c r="L164" s="93">
        <v>2</v>
      </c>
      <c r="M164" s="93">
        <f t="shared" si="7"/>
        <v>52.6206896551724</v>
      </c>
      <c r="N164" s="93">
        <v>5</v>
      </c>
      <c r="O164" s="93">
        <v>1</v>
      </c>
      <c r="P164" s="93">
        <v>0</v>
      </c>
      <c r="Q164" s="93">
        <v>6</v>
      </c>
      <c r="R164" s="94">
        <f t="shared" si="8"/>
        <v>71.3706896551724</v>
      </c>
      <c r="S164" s="89">
        <v>161</v>
      </c>
      <c r="T164" s="69">
        <f>VLOOKUP(D164,体侧合格!$C$2:$D$723,2,0)</f>
        <v>1</v>
      </c>
      <c r="U164" s="69" t="e">
        <f>VLOOKUP(D164,挂科!$A$2:$B$325,2,0)</f>
        <v>#N/A</v>
      </c>
      <c r="V164" s="69"/>
    </row>
    <row r="165" s="60" customFormat="1" ht="14.25" spans="1:22">
      <c r="A165" s="69">
        <v>162</v>
      </c>
      <c r="B165" s="85" t="s">
        <v>1002</v>
      </c>
      <c r="C165" s="86">
        <v>201728020523</v>
      </c>
      <c r="D165" s="85" t="s">
        <v>1125</v>
      </c>
      <c r="E165" s="85" t="s">
        <v>31</v>
      </c>
      <c r="F165" s="85" t="s">
        <v>35</v>
      </c>
      <c r="G165" s="87">
        <v>10</v>
      </c>
      <c r="H165" s="87">
        <v>1.8</v>
      </c>
      <c r="I165" s="87">
        <v>0</v>
      </c>
      <c r="J165" s="87">
        <f t="shared" si="6"/>
        <v>11.8</v>
      </c>
      <c r="K165" s="87">
        <v>52.7727272727273</v>
      </c>
      <c r="L165" s="87">
        <v>0</v>
      </c>
      <c r="M165" s="87">
        <f t="shared" si="7"/>
        <v>52.7727272727273</v>
      </c>
      <c r="N165" s="87">
        <v>5</v>
      </c>
      <c r="O165" s="87">
        <v>1.6</v>
      </c>
      <c r="P165" s="87">
        <v>0</v>
      </c>
      <c r="Q165" s="87">
        <v>6.6</v>
      </c>
      <c r="R165" s="87">
        <f t="shared" si="8"/>
        <v>71.1727272727273</v>
      </c>
      <c r="S165" s="89">
        <v>162</v>
      </c>
      <c r="T165" s="69">
        <f>VLOOKUP(D165,体侧合格!$C$2:$D$723,2,0)</f>
        <v>1</v>
      </c>
      <c r="U165" s="69" t="str">
        <f>VLOOKUP(D165,挂科!$A$2:$B$325,2,0)</f>
        <v>挂科</v>
      </c>
      <c r="V165" s="69"/>
    </row>
    <row r="166" s="60" customFormat="1" ht="14.25" spans="1:22">
      <c r="A166" s="69">
        <v>163</v>
      </c>
      <c r="B166" s="85" t="s">
        <v>991</v>
      </c>
      <c r="C166" s="86">
        <v>201728020227</v>
      </c>
      <c r="D166" s="85" t="s">
        <v>1126</v>
      </c>
      <c r="E166" s="85" t="s">
        <v>27</v>
      </c>
      <c r="F166" s="85" t="s">
        <v>35</v>
      </c>
      <c r="G166" s="87">
        <v>10</v>
      </c>
      <c r="H166" s="87">
        <v>4.5</v>
      </c>
      <c r="I166" s="87">
        <v>0</v>
      </c>
      <c r="J166" s="87">
        <f t="shared" si="6"/>
        <v>14.5</v>
      </c>
      <c r="K166" s="87">
        <v>47.4545454545455</v>
      </c>
      <c r="L166" s="87">
        <v>3</v>
      </c>
      <c r="M166" s="87">
        <f t="shared" si="7"/>
        <v>50.4545454545455</v>
      </c>
      <c r="N166" s="87">
        <v>5</v>
      </c>
      <c r="O166" s="87">
        <v>1.2</v>
      </c>
      <c r="P166" s="87">
        <v>0</v>
      </c>
      <c r="Q166" s="87">
        <v>6.2</v>
      </c>
      <c r="R166" s="87">
        <f t="shared" si="8"/>
        <v>71.1545454545455</v>
      </c>
      <c r="S166" s="89">
        <v>163</v>
      </c>
      <c r="T166" s="69">
        <f>VLOOKUP(D166,体侧合格!$C$2:$D$723,2,0)</f>
        <v>1</v>
      </c>
      <c r="U166" s="69" t="str">
        <f>VLOOKUP(D166,挂科!$A$2:$B$325,2,0)</f>
        <v>挂科</v>
      </c>
      <c r="V166" s="69"/>
    </row>
    <row r="167" s="60" customFormat="1" ht="14.25" spans="1:22">
      <c r="A167" s="69">
        <v>164</v>
      </c>
      <c r="B167" s="85" t="s">
        <v>991</v>
      </c>
      <c r="C167" s="86">
        <v>201728020204</v>
      </c>
      <c r="D167" s="85" t="s">
        <v>1127</v>
      </c>
      <c r="E167" s="85" t="s">
        <v>27</v>
      </c>
      <c r="F167" s="85" t="s">
        <v>35</v>
      </c>
      <c r="G167" s="87">
        <v>10</v>
      </c>
      <c r="H167" s="87">
        <v>3.1</v>
      </c>
      <c r="I167" s="87">
        <v>0</v>
      </c>
      <c r="J167" s="87">
        <f t="shared" si="6"/>
        <v>13.1</v>
      </c>
      <c r="K167" s="87">
        <v>48.6818181818182</v>
      </c>
      <c r="L167" s="87">
        <v>3.12</v>
      </c>
      <c r="M167" s="87">
        <f t="shared" si="7"/>
        <v>51.8018181818182</v>
      </c>
      <c r="N167" s="87">
        <v>5</v>
      </c>
      <c r="O167" s="87">
        <v>1.2</v>
      </c>
      <c r="P167" s="87">
        <v>0</v>
      </c>
      <c r="Q167" s="87">
        <v>6.2</v>
      </c>
      <c r="R167" s="87">
        <f t="shared" si="8"/>
        <v>71.1018181818182</v>
      </c>
      <c r="S167" s="89">
        <v>164</v>
      </c>
      <c r="T167" s="69">
        <f>VLOOKUP(D167,体侧合格!$C$2:$D$723,2,0)</f>
        <v>1</v>
      </c>
      <c r="U167" s="69" t="str">
        <f>VLOOKUP(D167,挂科!$A$2:$B$325,2,0)</f>
        <v>挂科</v>
      </c>
      <c r="V167" s="69"/>
    </row>
    <row r="168" s="60" customFormat="1" ht="14.25" spans="1:22">
      <c r="A168" s="69">
        <v>165</v>
      </c>
      <c r="B168" s="78" t="s">
        <v>954</v>
      </c>
      <c r="C168" s="79">
        <v>201728080211</v>
      </c>
      <c r="D168" s="78" t="s">
        <v>1128</v>
      </c>
      <c r="E168" s="78" t="s">
        <v>27</v>
      </c>
      <c r="F168" s="78" t="s">
        <v>35</v>
      </c>
      <c r="G168" s="80">
        <v>10</v>
      </c>
      <c r="H168" s="80">
        <v>3.25</v>
      </c>
      <c r="I168" s="80">
        <v>0</v>
      </c>
      <c r="J168" s="80">
        <f t="shared" si="6"/>
        <v>13.25</v>
      </c>
      <c r="K168" s="80">
        <v>51.6346153846154</v>
      </c>
      <c r="L168" s="80">
        <v>0</v>
      </c>
      <c r="M168" s="80">
        <f t="shared" si="7"/>
        <v>51.6346153846154</v>
      </c>
      <c r="N168" s="80">
        <v>5</v>
      </c>
      <c r="O168" s="80">
        <v>1.2</v>
      </c>
      <c r="P168" s="80">
        <v>0</v>
      </c>
      <c r="Q168" s="80">
        <v>6.2</v>
      </c>
      <c r="R168" s="80">
        <f t="shared" si="8"/>
        <v>71.0846153846154</v>
      </c>
      <c r="S168" s="89">
        <v>165</v>
      </c>
      <c r="T168" s="69" t="e">
        <f>VLOOKUP(D168,体侧合格!$C$2:$D$723,2,0)</f>
        <v>#N/A</v>
      </c>
      <c r="U168" s="69" t="e">
        <f>VLOOKUP(D168,挂科!$A$2:$B$325,2,0)</f>
        <v>#N/A</v>
      </c>
      <c r="V168" s="69"/>
    </row>
    <row r="169" s="60" customFormat="1" ht="14.25" spans="1:22">
      <c r="A169" s="69">
        <v>166</v>
      </c>
      <c r="B169" s="78" t="s">
        <v>963</v>
      </c>
      <c r="C169" s="79">
        <v>201728020322</v>
      </c>
      <c r="D169" s="78" t="s">
        <v>1129</v>
      </c>
      <c r="E169" s="78" t="s">
        <v>27</v>
      </c>
      <c r="F169" s="78" t="s">
        <v>35</v>
      </c>
      <c r="G169" s="80">
        <v>10</v>
      </c>
      <c r="H169" s="80">
        <v>3.35</v>
      </c>
      <c r="I169" s="80">
        <v>0</v>
      </c>
      <c r="J169" s="80">
        <f t="shared" si="6"/>
        <v>13.35</v>
      </c>
      <c r="K169" s="80">
        <v>51.4090909090909</v>
      </c>
      <c r="L169" s="80">
        <v>0</v>
      </c>
      <c r="M169" s="80">
        <f t="shared" si="7"/>
        <v>51.4090909090909</v>
      </c>
      <c r="N169" s="80">
        <v>5</v>
      </c>
      <c r="O169" s="80">
        <v>1.2</v>
      </c>
      <c r="P169" s="80">
        <v>0</v>
      </c>
      <c r="Q169" s="80">
        <v>6.2</v>
      </c>
      <c r="R169" s="80">
        <f t="shared" si="8"/>
        <v>70.9590909090909</v>
      </c>
      <c r="S169" s="89">
        <v>166</v>
      </c>
      <c r="T169" s="69" t="e">
        <f>VLOOKUP(D169,体侧合格!$C$2:$D$723,2,0)</f>
        <v>#N/A</v>
      </c>
      <c r="U169" s="69" t="e">
        <f>VLOOKUP(D169,挂科!$A$2:$B$325,2,0)</f>
        <v>#N/A</v>
      </c>
      <c r="V169" s="69"/>
    </row>
    <row r="170" s="60" customFormat="1" ht="14.25" spans="1:22">
      <c r="A170" s="69">
        <v>167</v>
      </c>
      <c r="B170" s="78" t="s">
        <v>967</v>
      </c>
      <c r="C170" s="79">
        <v>201728080128</v>
      </c>
      <c r="D170" s="78" t="s">
        <v>1130</v>
      </c>
      <c r="E170" s="78" t="s">
        <v>27</v>
      </c>
      <c r="F170" s="78" t="s">
        <v>47</v>
      </c>
      <c r="G170" s="80">
        <v>10</v>
      </c>
      <c r="H170" s="80">
        <v>0.75</v>
      </c>
      <c r="I170" s="80">
        <v>0</v>
      </c>
      <c r="J170" s="80">
        <f t="shared" si="6"/>
        <v>10.75</v>
      </c>
      <c r="K170" s="80">
        <v>53.9423076923077</v>
      </c>
      <c r="L170" s="80">
        <v>0</v>
      </c>
      <c r="M170" s="80">
        <f t="shared" si="7"/>
        <v>53.9423076923077</v>
      </c>
      <c r="N170" s="80">
        <v>5</v>
      </c>
      <c r="O170" s="80">
        <v>1.2</v>
      </c>
      <c r="P170" s="80">
        <v>0</v>
      </c>
      <c r="Q170" s="80">
        <v>6.2</v>
      </c>
      <c r="R170" s="80">
        <f t="shared" si="8"/>
        <v>70.8923076923077</v>
      </c>
      <c r="S170" s="89">
        <v>167</v>
      </c>
      <c r="T170" s="69" t="e">
        <f>VLOOKUP(D170,体侧合格!$C$2:$D$723,2,0)</f>
        <v>#N/A</v>
      </c>
      <c r="U170" s="69" t="e">
        <f>VLOOKUP(D170,挂科!$A$2:$B$325,2,0)</f>
        <v>#N/A</v>
      </c>
      <c r="V170" s="69"/>
    </row>
    <row r="171" s="60" customFormat="1" ht="14.25" spans="1:22">
      <c r="A171" s="69">
        <v>168</v>
      </c>
      <c r="B171" s="78" t="s">
        <v>950</v>
      </c>
      <c r="C171" s="79">
        <v>201728020712</v>
      </c>
      <c r="D171" s="78" t="s">
        <v>1131</v>
      </c>
      <c r="E171" s="78" t="s">
        <v>27</v>
      </c>
      <c r="F171" s="78" t="s">
        <v>35</v>
      </c>
      <c r="G171" s="80">
        <v>10</v>
      </c>
      <c r="H171" s="80">
        <v>0.9</v>
      </c>
      <c r="I171" s="80">
        <v>0</v>
      </c>
      <c r="J171" s="80">
        <f t="shared" si="6"/>
        <v>10.9</v>
      </c>
      <c r="K171" s="80">
        <v>53.4545454545455</v>
      </c>
      <c r="L171" s="80">
        <v>0</v>
      </c>
      <c r="M171" s="80">
        <f t="shared" si="7"/>
        <v>53.4545454545455</v>
      </c>
      <c r="N171" s="80">
        <v>5</v>
      </c>
      <c r="O171" s="80">
        <v>1.5</v>
      </c>
      <c r="P171" s="80">
        <v>0</v>
      </c>
      <c r="Q171" s="80">
        <v>6.5</v>
      </c>
      <c r="R171" s="80">
        <f t="shared" si="8"/>
        <v>70.8545454545455</v>
      </c>
      <c r="S171" s="89">
        <v>168</v>
      </c>
      <c r="T171" s="69" t="e">
        <f>VLOOKUP(D171,体侧合格!$C$2:$D$723,2,0)</f>
        <v>#N/A</v>
      </c>
      <c r="U171" s="69" t="e">
        <f>VLOOKUP(D171,挂科!$A$2:$B$325,2,0)</f>
        <v>#N/A</v>
      </c>
      <c r="V171" s="69"/>
    </row>
    <row r="172" s="60" customFormat="1" ht="14.25" spans="1:22">
      <c r="A172" s="69">
        <v>169</v>
      </c>
      <c r="B172" s="69" t="s">
        <v>952</v>
      </c>
      <c r="C172" s="70">
        <v>201728020406</v>
      </c>
      <c r="D172" s="69" t="s">
        <v>1132</v>
      </c>
      <c r="E172" s="69" t="s">
        <v>27</v>
      </c>
      <c r="F172" s="69" t="s">
        <v>35</v>
      </c>
      <c r="G172" s="93">
        <v>10</v>
      </c>
      <c r="H172" s="93">
        <v>6.9</v>
      </c>
      <c r="I172" s="93">
        <v>0</v>
      </c>
      <c r="J172" s="94">
        <f t="shared" si="6"/>
        <v>16.9</v>
      </c>
      <c r="K172" s="93">
        <v>47.4545454545455</v>
      </c>
      <c r="L172" s="93">
        <v>0</v>
      </c>
      <c r="M172" s="93">
        <f t="shared" si="7"/>
        <v>47.4545454545455</v>
      </c>
      <c r="N172" s="93">
        <v>5</v>
      </c>
      <c r="O172" s="93">
        <v>1.4</v>
      </c>
      <c r="P172" s="93">
        <v>0</v>
      </c>
      <c r="Q172" s="93">
        <v>6.4</v>
      </c>
      <c r="R172" s="94">
        <f t="shared" si="8"/>
        <v>70.7545454545455</v>
      </c>
      <c r="S172" s="89">
        <v>169</v>
      </c>
      <c r="T172" s="69">
        <f>VLOOKUP(D172,体侧合格!$C$2:$D$723,2,0)</f>
        <v>1</v>
      </c>
      <c r="U172" s="69" t="e">
        <f>VLOOKUP(D172,挂科!$A$2:$B$325,2,0)</f>
        <v>#N/A</v>
      </c>
      <c r="V172" s="69"/>
    </row>
    <row r="173" s="60" customFormat="1" ht="14.25" spans="1:22">
      <c r="A173" s="69">
        <v>170</v>
      </c>
      <c r="B173" s="69" t="s">
        <v>956</v>
      </c>
      <c r="C173" s="70">
        <v>201728020107</v>
      </c>
      <c r="D173" s="69" t="s">
        <v>1133</v>
      </c>
      <c r="E173" s="69" t="s">
        <v>31</v>
      </c>
      <c r="F173" s="69" t="s">
        <v>35</v>
      </c>
      <c r="G173" s="93">
        <v>10</v>
      </c>
      <c r="H173" s="93">
        <v>6.55</v>
      </c>
      <c r="I173" s="93">
        <v>0</v>
      </c>
      <c r="J173" s="94">
        <f t="shared" si="6"/>
        <v>16.55</v>
      </c>
      <c r="K173" s="93">
        <v>45.8181818181818</v>
      </c>
      <c r="L173" s="93">
        <v>1.25</v>
      </c>
      <c r="M173" s="93">
        <f t="shared" si="7"/>
        <v>47.0681818181818</v>
      </c>
      <c r="N173" s="93">
        <v>5</v>
      </c>
      <c r="O173" s="93">
        <v>2.1</v>
      </c>
      <c r="P173" s="93">
        <v>0</v>
      </c>
      <c r="Q173" s="93">
        <v>7.1</v>
      </c>
      <c r="R173" s="94">
        <f t="shared" si="8"/>
        <v>70.7181818181818</v>
      </c>
      <c r="S173" s="89">
        <v>170</v>
      </c>
      <c r="T173" s="69">
        <f>VLOOKUP(D173,体侧合格!$C$2:$D$723,2,0)</f>
        <v>1</v>
      </c>
      <c r="U173" s="69" t="e">
        <f>VLOOKUP(D173,挂科!$A$2:$B$325,2,0)</f>
        <v>#N/A</v>
      </c>
      <c r="V173" s="69"/>
    </row>
    <row r="174" s="60" customFormat="1" ht="14.25" spans="1:22">
      <c r="A174" s="69">
        <v>171</v>
      </c>
      <c r="B174" s="85" t="s">
        <v>971</v>
      </c>
      <c r="C174" s="86">
        <v>201728020802</v>
      </c>
      <c r="D174" s="85" t="s">
        <v>1134</v>
      </c>
      <c r="E174" s="85" t="s">
        <v>31</v>
      </c>
      <c r="F174" s="85" t="s">
        <v>35</v>
      </c>
      <c r="G174" s="87">
        <v>10</v>
      </c>
      <c r="H174" s="87">
        <v>4.4</v>
      </c>
      <c r="I174" s="87">
        <v>0</v>
      </c>
      <c r="J174" s="87">
        <f t="shared" si="6"/>
        <v>14.4</v>
      </c>
      <c r="K174" s="87">
        <v>44.5909090909091</v>
      </c>
      <c r="L174" s="87">
        <v>3</v>
      </c>
      <c r="M174" s="87">
        <f t="shared" si="7"/>
        <v>47.5909090909091</v>
      </c>
      <c r="N174" s="87">
        <v>5</v>
      </c>
      <c r="O174" s="87">
        <v>3.7</v>
      </c>
      <c r="P174" s="87">
        <v>0</v>
      </c>
      <c r="Q174" s="87">
        <v>8.7</v>
      </c>
      <c r="R174" s="87">
        <f t="shared" si="8"/>
        <v>70.6909090909091</v>
      </c>
      <c r="S174" s="89">
        <v>171</v>
      </c>
      <c r="T174" s="69">
        <f>VLOOKUP(D174,体侧合格!$C$2:$D$723,2,0)</f>
        <v>1</v>
      </c>
      <c r="U174" s="69" t="str">
        <f>VLOOKUP(D174,挂科!$A$2:$B$325,2,0)</f>
        <v>挂科</v>
      </c>
      <c r="V174" s="69"/>
    </row>
    <row r="175" s="60" customFormat="1" ht="14.25" spans="1:22">
      <c r="A175" s="69">
        <v>172</v>
      </c>
      <c r="B175" s="69" t="s">
        <v>956</v>
      </c>
      <c r="C175" s="70">
        <v>201728020110</v>
      </c>
      <c r="D175" s="69" t="s">
        <v>1135</v>
      </c>
      <c r="E175" s="69" t="s">
        <v>27</v>
      </c>
      <c r="F175" s="69" t="s">
        <v>35</v>
      </c>
      <c r="G175" s="93">
        <v>10</v>
      </c>
      <c r="H175" s="93">
        <v>1.35</v>
      </c>
      <c r="I175" s="93">
        <v>0</v>
      </c>
      <c r="J175" s="94">
        <f t="shared" si="6"/>
        <v>11.35</v>
      </c>
      <c r="K175" s="93">
        <v>52.0909090909091</v>
      </c>
      <c r="L175" s="93">
        <v>1</v>
      </c>
      <c r="M175" s="93">
        <f t="shared" si="7"/>
        <v>53.0909090909091</v>
      </c>
      <c r="N175" s="93">
        <v>5</v>
      </c>
      <c r="O175" s="93">
        <v>1.2</v>
      </c>
      <c r="P175" s="93">
        <v>0</v>
      </c>
      <c r="Q175" s="93">
        <v>6.2</v>
      </c>
      <c r="R175" s="94">
        <f t="shared" si="8"/>
        <v>70.6409090909091</v>
      </c>
      <c r="S175" s="89">
        <v>172</v>
      </c>
      <c r="T175" s="69">
        <f>VLOOKUP(D175,体侧合格!$C$2:$D$723,2,0)</f>
        <v>1</v>
      </c>
      <c r="U175" s="69" t="e">
        <f>VLOOKUP(D175,挂科!$A$2:$B$325,2,0)</f>
        <v>#N/A</v>
      </c>
      <c r="V175" s="69"/>
    </row>
    <row r="176" s="60" customFormat="1" ht="14.25" spans="1:22">
      <c r="A176" s="69">
        <v>173</v>
      </c>
      <c r="B176" s="69" t="s">
        <v>963</v>
      </c>
      <c r="C176" s="70">
        <v>201728020303</v>
      </c>
      <c r="D176" s="69" t="s">
        <v>1136</v>
      </c>
      <c r="E176" s="69" t="s">
        <v>27</v>
      </c>
      <c r="F176" s="69" t="s">
        <v>84</v>
      </c>
      <c r="G176" s="93">
        <v>10</v>
      </c>
      <c r="H176" s="93">
        <v>4.75</v>
      </c>
      <c r="I176" s="93">
        <v>4.1</v>
      </c>
      <c r="J176" s="94">
        <f t="shared" si="6"/>
        <v>10.65</v>
      </c>
      <c r="K176" s="93">
        <v>50.8636363636364</v>
      </c>
      <c r="L176" s="93">
        <v>1</v>
      </c>
      <c r="M176" s="93">
        <f t="shared" si="7"/>
        <v>51.8636363636364</v>
      </c>
      <c r="N176" s="93">
        <v>5</v>
      </c>
      <c r="O176" s="93">
        <v>3.1</v>
      </c>
      <c r="P176" s="93">
        <v>0</v>
      </c>
      <c r="Q176" s="93">
        <v>8.1</v>
      </c>
      <c r="R176" s="94">
        <f t="shared" si="8"/>
        <v>70.6136363636364</v>
      </c>
      <c r="S176" s="89">
        <v>173</v>
      </c>
      <c r="T176" s="69">
        <f>VLOOKUP(D176,体侧合格!$C$2:$D$723,2,0)</f>
        <v>1</v>
      </c>
      <c r="U176" s="69" t="e">
        <f>VLOOKUP(D176,挂科!$A$2:$B$325,2,0)</f>
        <v>#N/A</v>
      </c>
      <c r="V176" s="69"/>
    </row>
    <row r="177" s="60" customFormat="1" ht="14.25" spans="1:22">
      <c r="A177" s="69">
        <v>174</v>
      </c>
      <c r="B177" s="78" t="s">
        <v>976</v>
      </c>
      <c r="C177" s="79">
        <v>201728050322</v>
      </c>
      <c r="D177" s="78" t="s">
        <v>1137</v>
      </c>
      <c r="E177" s="78" t="s">
        <v>31</v>
      </c>
      <c r="F177" s="78" t="s">
        <v>35</v>
      </c>
      <c r="G177" s="80">
        <v>10</v>
      </c>
      <c r="H177" s="80">
        <v>0</v>
      </c>
      <c r="I177" s="80">
        <v>0</v>
      </c>
      <c r="J177" s="80">
        <f t="shared" si="6"/>
        <v>10</v>
      </c>
      <c r="K177" s="80">
        <v>51.448275862069</v>
      </c>
      <c r="L177" s="80">
        <v>4</v>
      </c>
      <c r="M177" s="80">
        <f t="shared" si="7"/>
        <v>55.448275862069</v>
      </c>
      <c r="N177" s="80">
        <v>5</v>
      </c>
      <c r="O177" s="80">
        <v>0</v>
      </c>
      <c r="P177" s="80">
        <v>0</v>
      </c>
      <c r="Q177" s="80">
        <v>5</v>
      </c>
      <c r="R177" s="80">
        <f t="shared" si="8"/>
        <v>70.448275862069</v>
      </c>
      <c r="S177" s="89">
        <v>174</v>
      </c>
      <c r="T177" s="69" t="e">
        <f>VLOOKUP(D177,体侧合格!$C$2:$D$723,2,0)</f>
        <v>#N/A</v>
      </c>
      <c r="U177" s="69" t="e">
        <f>VLOOKUP(D177,挂科!$A$2:$B$325,2,0)</f>
        <v>#N/A</v>
      </c>
      <c r="V177" s="69"/>
    </row>
    <row r="178" s="60" customFormat="1" ht="14.25" spans="1:22">
      <c r="A178" s="69">
        <v>175</v>
      </c>
      <c r="B178" s="78" t="s">
        <v>952</v>
      </c>
      <c r="C178" s="79">
        <v>201728020417</v>
      </c>
      <c r="D178" s="78" t="s">
        <v>1138</v>
      </c>
      <c r="E178" s="78" t="s">
        <v>27</v>
      </c>
      <c r="F178" s="78" t="s">
        <v>35</v>
      </c>
      <c r="G178" s="80">
        <v>10</v>
      </c>
      <c r="H178" s="80">
        <v>6</v>
      </c>
      <c r="I178" s="80">
        <v>0</v>
      </c>
      <c r="J178" s="80">
        <f t="shared" si="6"/>
        <v>16</v>
      </c>
      <c r="K178" s="80">
        <v>47.8636363636364</v>
      </c>
      <c r="L178" s="80">
        <v>0</v>
      </c>
      <c r="M178" s="80">
        <f t="shared" si="7"/>
        <v>47.8636363636364</v>
      </c>
      <c r="N178" s="80">
        <v>5</v>
      </c>
      <c r="O178" s="80">
        <v>1.2</v>
      </c>
      <c r="P178" s="80">
        <v>0</v>
      </c>
      <c r="Q178" s="80">
        <v>6.2</v>
      </c>
      <c r="R178" s="80">
        <f t="shared" si="8"/>
        <v>70.0636363636364</v>
      </c>
      <c r="S178" s="89">
        <v>175</v>
      </c>
      <c r="T178" s="69" t="e">
        <f>VLOOKUP(D178,体侧合格!$C$2:$D$723,2,0)</f>
        <v>#N/A</v>
      </c>
      <c r="U178" s="69" t="e">
        <f>VLOOKUP(D178,挂科!$A$2:$B$325,2,0)</f>
        <v>#N/A</v>
      </c>
      <c r="V178" s="69"/>
    </row>
    <row r="179" s="60" customFormat="1" ht="14.25" spans="1:22">
      <c r="A179" s="69">
        <v>176</v>
      </c>
      <c r="B179" s="78" t="s">
        <v>952</v>
      </c>
      <c r="C179" s="79">
        <v>201728020413</v>
      </c>
      <c r="D179" s="78" t="s">
        <v>1139</v>
      </c>
      <c r="E179" s="78" t="s">
        <v>27</v>
      </c>
      <c r="F179" s="78" t="s">
        <v>35</v>
      </c>
      <c r="G179" s="80">
        <v>10</v>
      </c>
      <c r="H179" s="80">
        <v>5</v>
      </c>
      <c r="I179" s="80">
        <v>0.1</v>
      </c>
      <c r="J179" s="80">
        <f t="shared" si="6"/>
        <v>14.9</v>
      </c>
      <c r="K179" s="80">
        <v>49.0909090909091</v>
      </c>
      <c r="L179" s="80">
        <v>1</v>
      </c>
      <c r="M179" s="80">
        <f t="shared" si="7"/>
        <v>50.0909090909091</v>
      </c>
      <c r="N179" s="80">
        <v>5</v>
      </c>
      <c r="O179" s="80">
        <v>0</v>
      </c>
      <c r="P179" s="80">
        <v>0</v>
      </c>
      <c r="Q179" s="80">
        <v>5</v>
      </c>
      <c r="R179" s="80">
        <f t="shared" si="8"/>
        <v>69.9909090909091</v>
      </c>
      <c r="S179" s="89">
        <v>176</v>
      </c>
      <c r="T179" s="69" t="e">
        <f>VLOOKUP(D179,体侧合格!$C$2:$D$723,2,0)</f>
        <v>#N/A</v>
      </c>
      <c r="U179" s="69" t="e">
        <f>VLOOKUP(D179,挂科!$A$2:$B$325,2,0)</f>
        <v>#N/A</v>
      </c>
      <c r="V179" s="69"/>
    </row>
    <row r="180" s="60" customFormat="1" ht="14.25" spans="1:22">
      <c r="A180" s="69">
        <v>177</v>
      </c>
      <c r="B180" s="69" t="s">
        <v>956</v>
      </c>
      <c r="C180" s="70">
        <v>201728020118</v>
      </c>
      <c r="D180" s="69" t="s">
        <v>1140</v>
      </c>
      <c r="E180" s="69" t="s">
        <v>27</v>
      </c>
      <c r="F180" s="69" t="s">
        <v>35</v>
      </c>
      <c r="G180" s="93">
        <v>10</v>
      </c>
      <c r="H180" s="93">
        <v>3.65</v>
      </c>
      <c r="I180" s="93">
        <v>0</v>
      </c>
      <c r="J180" s="94">
        <f t="shared" si="6"/>
        <v>13.65</v>
      </c>
      <c r="K180" s="93">
        <v>46.9090909090909</v>
      </c>
      <c r="L180" s="93">
        <v>3.15</v>
      </c>
      <c r="M180" s="93">
        <f t="shared" si="7"/>
        <v>50.0590909090909</v>
      </c>
      <c r="N180" s="93">
        <v>5</v>
      </c>
      <c r="O180" s="93">
        <v>1.2</v>
      </c>
      <c r="P180" s="93">
        <v>0</v>
      </c>
      <c r="Q180" s="93">
        <v>6.2</v>
      </c>
      <c r="R180" s="94">
        <f t="shared" si="8"/>
        <v>69.9090909090909</v>
      </c>
      <c r="S180" s="89">
        <v>177</v>
      </c>
      <c r="T180" s="69">
        <f>VLOOKUP(D180,体侧合格!$C$2:$D$723,2,0)</f>
        <v>1</v>
      </c>
      <c r="U180" s="69" t="e">
        <f>VLOOKUP(D180,挂科!$A$2:$B$325,2,0)</f>
        <v>#N/A</v>
      </c>
      <c r="V180" s="69"/>
    </row>
    <row r="181" s="60" customFormat="1" ht="14.25" spans="1:22">
      <c r="A181" s="69">
        <v>178</v>
      </c>
      <c r="B181" s="96" t="s">
        <v>954</v>
      </c>
      <c r="C181" s="97">
        <v>201728080229</v>
      </c>
      <c r="D181" s="96" t="s">
        <v>1141</v>
      </c>
      <c r="E181" s="96" t="s">
        <v>27</v>
      </c>
      <c r="F181" s="96" t="s">
        <v>35</v>
      </c>
      <c r="G181" s="98">
        <v>10</v>
      </c>
      <c r="H181" s="98">
        <v>1.6</v>
      </c>
      <c r="I181" s="98">
        <v>0</v>
      </c>
      <c r="J181" s="98">
        <f t="shared" si="6"/>
        <v>11.6</v>
      </c>
      <c r="K181" s="98">
        <v>51.7788461538461</v>
      </c>
      <c r="L181" s="98">
        <v>1</v>
      </c>
      <c r="M181" s="98">
        <f t="shared" si="7"/>
        <v>52.7788461538461</v>
      </c>
      <c r="N181" s="98">
        <v>5</v>
      </c>
      <c r="O181" s="98">
        <v>0.5</v>
      </c>
      <c r="P181" s="98">
        <v>0</v>
      </c>
      <c r="Q181" s="98">
        <v>5.5</v>
      </c>
      <c r="R181" s="98">
        <f t="shared" si="8"/>
        <v>69.8788461538461</v>
      </c>
      <c r="S181" s="89">
        <v>178</v>
      </c>
      <c r="T181" s="69" t="e">
        <f>VLOOKUP(D181,体侧合格!$C$2:$D$723,2,0)</f>
        <v>#N/A</v>
      </c>
      <c r="U181" s="69" t="str">
        <f>VLOOKUP(D181,挂科!$A$2:$B$325,2,0)</f>
        <v>挂科</v>
      </c>
      <c r="V181" s="69"/>
    </row>
    <row r="182" s="60" customFormat="1" ht="14.25" spans="1:22">
      <c r="A182" s="69">
        <v>179</v>
      </c>
      <c r="B182" s="69" t="s">
        <v>967</v>
      </c>
      <c r="C182" s="70">
        <v>201728080105</v>
      </c>
      <c r="D182" s="69" t="s">
        <v>1142</v>
      </c>
      <c r="E182" s="69" t="s">
        <v>31</v>
      </c>
      <c r="F182" s="69" t="s">
        <v>35</v>
      </c>
      <c r="G182" s="93">
        <v>10</v>
      </c>
      <c r="H182" s="93">
        <v>1.35</v>
      </c>
      <c r="I182" s="93">
        <v>0</v>
      </c>
      <c r="J182" s="94">
        <f t="shared" si="6"/>
        <v>11.35</v>
      </c>
      <c r="K182" s="93">
        <v>52.5</v>
      </c>
      <c r="L182" s="93">
        <v>1</v>
      </c>
      <c r="M182" s="93">
        <f t="shared" si="7"/>
        <v>53.5</v>
      </c>
      <c r="N182" s="93">
        <v>5</v>
      </c>
      <c r="O182" s="93">
        <v>0</v>
      </c>
      <c r="P182" s="93">
        <v>0</v>
      </c>
      <c r="Q182" s="93">
        <v>5</v>
      </c>
      <c r="R182" s="94">
        <f t="shared" si="8"/>
        <v>69.85</v>
      </c>
      <c r="S182" s="89">
        <v>179</v>
      </c>
      <c r="T182" s="69">
        <f>VLOOKUP(D182,体侧合格!$C$2:$D$723,2,0)</f>
        <v>1</v>
      </c>
      <c r="U182" s="69" t="e">
        <f>VLOOKUP(D182,挂科!$A$2:$B$325,2,0)</f>
        <v>#N/A</v>
      </c>
      <c r="V182" s="69"/>
    </row>
    <row r="183" s="60" customFormat="1" ht="14.25" spans="1:22">
      <c r="A183" s="69">
        <v>180</v>
      </c>
      <c r="B183" s="85" t="s">
        <v>994</v>
      </c>
      <c r="C183" s="86">
        <v>201728050107</v>
      </c>
      <c r="D183" s="85" t="s">
        <v>1143</v>
      </c>
      <c r="E183" s="85" t="s">
        <v>31</v>
      </c>
      <c r="F183" s="85" t="s">
        <v>35</v>
      </c>
      <c r="G183" s="87">
        <v>10</v>
      </c>
      <c r="H183" s="87">
        <v>4.85</v>
      </c>
      <c r="I183" s="87">
        <v>0</v>
      </c>
      <c r="J183" s="87">
        <f t="shared" si="6"/>
        <v>14.85</v>
      </c>
      <c r="K183" s="87">
        <v>48.6896551724138</v>
      </c>
      <c r="L183" s="87">
        <v>0</v>
      </c>
      <c r="M183" s="87">
        <f t="shared" si="7"/>
        <v>48.6896551724138</v>
      </c>
      <c r="N183" s="87">
        <v>5</v>
      </c>
      <c r="O183" s="87">
        <v>1.2</v>
      </c>
      <c r="P183" s="87">
        <v>0</v>
      </c>
      <c r="Q183" s="87">
        <v>6.2</v>
      </c>
      <c r="R183" s="87">
        <f t="shared" si="8"/>
        <v>69.7396551724138</v>
      </c>
      <c r="S183" s="89">
        <v>180</v>
      </c>
      <c r="T183" s="69">
        <f>VLOOKUP(D183,体侧合格!$C$2:$D$723,2,0)</f>
        <v>1</v>
      </c>
      <c r="U183" s="69" t="str">
        <f>VLOOKUP(D183,挂科!$A$2:$B$325,2,0)</f>
        <v>挂科</v>
      </c>
      <c r="V183" s="69"/>
    </row>
    <row r="184" s="60" customFormat="1" ht="14.25" spans="1:22">
      <c r="A184" s="69">
        <v>181</v>
      </c>
      <c r="B184" s="78" t="s">
        <v>967</v>
      </c>
      <c r="C184" s="79">
        <v>201728080102</v>
      </c>
      <c r="D184" s="78" t="s">
        <v>1144</v>
      </c>
      <c r="E184" s="78" t="s">
        <v>31</v>
      </c>
      <c r="F184" s="78" t="s">
        <v>35</v>
      </c>
      <c r="G184" s="80">
        <v>10</v>
      </c>
      <c r="H184" s="80">
        <v>0</v>
      </c>
      <c r="I184" s="80">
        <v>0</v>
      </c>
      <c r="J184" s="80">
        <f t="shared" si="6"/>
        <v>10</v>
      </c>
      <c r="K184" s="80">
        <v>54.6634615384615</v>
      </c>
      <c r="L184" s="80">
        <v>0</v>
      </c>
      <c r="M184" s="80">
        <f t="shared" si="7"/>
        <v>54.6634615384615</v>
      </c>
      <c r="N184" s="80">
        <v>5</v>
      </c>
      <c r="O184" s="80">
        <v>0</v>
      </c>
      <c r="P184" s="80">
        <v>0</v>
      </c>
      <c r="Q184" s="80">
        <v>5</v>
      </c>
      <c r="R184" s="80">
        <f t="shared" si="8"/>
        <v>69.6634615384615</v>
      </c>
      <c r="S184" s="89">
        <v>181</v>
      </c>
      <c r="T184" s="69" t="e">
        <f>VLOOKUP(D184,体侧合格!$C$2:$D$723,2,0)</f>
        <v>#N/A</v>
      </c>
      <c r="U184" s="69" t="e">
        <f>VLOOKUP(D184,挂科!$A$2:$B$325,2,0)</f>
        <v>#N/A</v>
      </c>
      <c r="V184" s="69"/>
    </row>
    <row r="185" s="60" customFormat="1" ht="14.25" spans="1:22">
      <c r="A185" s="69">
        <v>182</v>
      </c>
      <c r="B185" s="69" t="s">
        <v>967</v>
      </c>
      <c r="C185" s="70">
        <v>201728080116</v>
      </c>
      <c r="D185" s="69" t="s">
        <v>1145</v>
      </c>
      <c r="E185" s="69" t="s">
        <v>27</v>
      </c>
      <c r="F185" s="69" t="s">
        <v>35</v>
      </c>
      <c r="G185" s="93">
        <v>10</v>
      </c>
      <c r="H185" s="93">
        <v>3.6</v>
      </c>
      <c r="I185" s="93">
        <v>0</v>
      </c>
      <c r="J185" s="94">
        <f t="shared" si="6"/>
        <v>13.6</v>
      </c>
      <c r="K185" s="93">
        <v>49.3269230769231</v>
      </c>
      <c r="L185" s="93">
        <v>0</v>
      </c>
      <c r="M185" s="93">
        <f t="shared" si="7"/>
        <v>49.3269230769231</v>
      </c>
      <c r="N185" s="93">
        <v>5</v>
      </c>
      <c r="O185" s="93">
        <v>1.7</v>
      </c>
      <c r="P185" s="93">
        <v>0</v>
      </c>
      <c r="Q185" s="93">
        <v>6.7</v>
      </c>
      <c r="R185" s="94">
        <f t="shared" si="8"/>
        <v>69.6269230769231</v>
      </c>
      <c r="S185" s="89">
        <v>182</v>
      </c>
      <c r="T185" s="69">
        <f>VLOOKUP(D185,体侧合格!$C$2:$D$723,2,0)</f>
        <v>1</v>
      </c>
      <c r="U185" s="69" t="e">
        <f>VLOOKUP(D185,挂科!$A$2:$B$325,2,0)</f>
        <v>#N/A</v>
      </c>
      <c r="V185" s="69"/>
    </row>
    <row r="186" s="60" customFormat="1" ht="14.25" spans="1:22">
      <c r="A186" s="69">
        <v>183</v>
      </c>
      <c r="B186" s="69" t="s">
        <v>979</v>
      </c>
      <c r="C186" s="70">
        <v>201728050205</v>
      </c>
      <c r="D186" s="69" t="s">
        <v>1146</v>
      </c>
      <c r="E186" s="69" t="s">
        <v>27</v>
      </c>
      <c r="F186" s="69" t="s">
        <v>35</v>
      </c>
      <c r="G186" s="93">
        <v>10</v>
      </c>
      <c r="H186" s="93">
        <v>0.25</v>
      </c>
      <c r="I186" s="93">
        <v>0</v>
      </c>
      <c r="J186" s="94">
        <f t="shared" si="6"/>
        <v>10.25</v>
      </c>
      <c r="K186" s="93">
        <v>51.3103448275862</v>
      </c>
      <c r="L186" s="93">
        <v>1</v>
      </c>
      <c r="M186" s="93">
        <f t="shared" si="7"/>
        <v>52.3103448275862</v>
      </c>
      <c r="N186" s="93">
        <v>5</v>
      </c>
      <c r="O186" s="93">
        <v>2</v>
      </c>
      <c r="P186" s="93">
        <v>0</v>
      </c>
      <c r="Q186" s="93">
        <v>7</v>
      </c>
      <c r="R186" s="94">
        <f t="shared" si="8"/>
        <v>69.5603448275862</v>
      </c>
      <c r="S186" s="89">
        <v>183</v>
      </c>
      <c r="T186" s="69">
        <f>VLOOKUP(D186,体侧合格!$C$2:$D$723,2,0)</f>
        <v>1</v>
      </c>
      <c r="U186" s="69" t="e">
        <f>VLOOKUP(D186,挂科!$A$2:$B$325,2,0)</f>
        <v>#N/A</v>
      </c>
      <c r="V186" s="69"/>
    </row>
    <row r="187" s="60" customFormat="1" ht="14.25" spans="1:22">
      <c r="A187" s="69">
        <v>184</v>
      </c>
      <c r="B187" s="69" t="s">
        <v>1002</v>
      </c>
      <c r="C187" s="70">
        <v>201728020517</v>
      </c>
      <c r="D187" s="69" t="s">
        <v>1147</v>
      </c>
      <c r="E187" s="69" t="s">
        <v>27</v>
      </c>
      <c r="F187" s="69" t="s">
        <v>47</v>
      </c>
      <c r="G187" s="93">
        <v>10</v>
      </c>
      <c r="H187" s="93">
        <v>7.75</v>
      </c>
      <c r="I187" s="93">
        <v>0</v>
      </c>
      <c r="J187" s="94">
        <f t="shared" si="6"/>
        <v>17.75</v>
      </c>
      <c r="K187" s="93">
        <v>46.0909090909091</v>
      </c>
      <c r="L187" s="93">
        <v>0</v>
      </c>
      <c r="M187" s="93">
        <f t="shared" si="7"/>
        <v>46.0909090909091</v>
      </c>
      <c r="N187" s="93">
        <v>5</v>
      </c>
      <c r="O187" s="93">
        <v>0.6</v>
      </c>
      <c r="P187" s="93">
        <v>0</v>
      </c>
      <c r="Q187" s="93">
        <v>5.6</v>
      </c>
      <c r="R187" s="94">
        <f t="shared" si="8"/>
        <v>69.4409090909091</v>
      </c>
      <c r="S187" s="89">
        <v>184</v>
      </c>
      <c r="T187" s="69">
        <f>VLOOKUP(D187,体侧合格!$C$2:$D$723,2,0)</f>
        <v>1</v>
      </c>
      <c r="U187" s="69" t="e">
        <f>VLOOKUP(D187,挂科!$A$2:$B$325,2,0)</f>
        <v>#N/A</v>
      </c>
      <c r="V187" s="69"/>
    </row>
    <row r="188" s="60" customFormat="1" ht="14.25" spans="1:22">
      <c r="A188" s="69">
        <v>185</v>
      </c>
      <c r="B188" s="69" t="s">
        <v>956</v>
      </c>
      <c r="C188" s="70">
        <v>201728020105</v>
      </c>
      <c r="D188" s="69" t="s">
        <v>1148</v>
      </c>
      <c r="E188" s="69" t="s">
        <v>27</v>
      </c>
      <c r="F188" s="69" t="s">
        <v>35</v>
      </c>
      <c r="G188" s="93">
        <v>10</v>
      </c>
      <c r="H188" s="93">
        <v>1.15</v>
      </c>
      <c r="I188" s="93">
        <v>0</v>
      </c>
      <c r="J188" s="94">
        <f t="shared" si="6"/>
        <v>11.15</v>
      </c>
      <c r="K188" s="93">
        <v>52.2272727272727</v>
      </c>
      <c r="L188" s="93">
        <v>1</v>
      </c>
      <c r="M188" s="93">
        <f t="shared" si="7"/>
        <v>53.2272727272727</v>
      </c>
      <c r="N188" s="93">
        <v>5</v>
      </c>
      <c r="O188" s="93">
        <v>0</v>
      </c>
      <c r="P188" s="93">
        <v>0</v>
      </c>
      <c r="Q188" s="93">
        <v>5</v>
      </c>
      <c r="R188" s="94">
        <f t="shared" si="8"/>
        <v>69.3772727272727</v>
      </c>
      <c r="S188" s="89">
        <v>185</v>
      </c>
      <c r="T188" s="69">
        <f>VLOOKUP(D188,体侧合格!$C$2:$D$723,2,0)</f>
        <v>1</v>
      </c>
      <c r="U188" s="69" t="e">
        <f>VLOOKUP(D188,挂科!$A$2:$B$325,2,0)</f>
        <v>#N/A</v>
      </c>
      <c r="V188" s="69"/>
    </row>
    <row r="189" s="60" customFormat="1" ht="14.25" spans="1:22">
      <c r="A189" s="69">
        <v>186</v>
      </c>
      <c r="B189" s="69" t="s">
        <v>994</v>
      </c>
      <c r="C189" s="70">
        <v>201728050115</v>
      </c>
      <c r="D189" s="69" t="s">
        <v>1149</v>
      </c>
      <c r="E189" s="69" t="s">
        <v>27</v>
      </c>
      <c r="F189" s="69" t="s">
        <v>35</v>
      </c>
      <c r="G189" s="93">
        <v>10</v>
      </c>
      <c r="H189" s="93">
        <v>2.05</v>
      </c>
      <c r="I189" s="93">
        <v>0</v>
      </c>
      <c r="J189" s="94">
        <f t="shared" si="6"/>
        <v>12.05</v>
      </c>
      <c r="K189" s="93">
        <v>51.0344827586207</v>
      </c>
      <c r="L189" s="93">
        <v>0</v>
      </c>
      <c r="M189" s="93">
        <f t="shared" si="7"/>
        <v>51.0344827586207</v>
      </c>
      <c r="N189" s="93">
        <v>5</v>
      </c>
      <c r="O189" s="93">
        <v>1.2</v>
      </c>
      <c r="P189" s="93">
        <v>0</v>
      </c>
      <c r="Q189" s="93">
        <v>6.2</v>
      </c>
      <c r="R189" s="94">
        <f t="shared" si="8"/>
        <v>69.2844827586207</v>
      </c>
      <c r="S189" s="89">
        <v>186</v>
      </c>
      <c r="T189" s="69">
        <f>VLOOKUP(D189,体侧合格!$C$2:$D$723,2,0)</f>
        <v>1</v>
      </c>
      <c r="U189" s="69" t="e">
        <f>VLOOKUP(D189,挂科!$A$2:$B$325,2,0)</f>
        <v>#N/A</v>
      </c>
      <c r="V189" s="69"/>
    </row>
    <row r="190" s="60" customFormat="1" ht="14.25" spans="1:22">
      <c r="A190" s="69">
        <v>187</v>
      </c>
      <c r="B190" s="69" t="s">
        <v>950</v>
      </c>
      <c r="C190" s="70">
        <v>201728020721</v>
      </c>
      <c r="D190" s="69" t="s">
        <v>1150</v>
      </c>
      <c r="E190" s="69" t="s">
        <v>27</v>
      </c>
      <c r="F190" s="69" t="s">
        <v>84</v>
      </c>
      <c r="G190" s="93">
        <v>10</v>
      </c>
      <c r="H190" s="93">
        <v>1.7</v>
      </c>
      <c r="I190" s="93">
        <v>0</v>
      </c>
      <c r="J190" s="94">
        <f t="shared" si="6"/>
        <v>11.7</v>
      </c>
      <c r="K190" s="93">
        <v>49.0909090909091</v>
      </c>
      <c r="L190" s="93">
        <v>2</v>
      </c>
      <c r="M190" s="93">
        <f t="shared" si="7"/>
        <v>51.0909090909091</v>
      </c>
      <c r="N190" s="93">
        <v>5</v>
      </c>
      <c r="O190" s="93">
        <v>1.4</v>
      </c>
      <c r="P190" s="93">
        <v>0</v>
      </c>
      <c r="Q190" s="93">
        <v>6.4</v>
      </c>
      <c r="R190" s="94">
        <f t="shared" si="8"/>
        <v>69.1909090909091</v>
      </c>
      <c r="S190" s="89">
        <v>187</v>
      </c>
      <c r="T190" s="69">
        <f>VLOOKUP(D190,体侧合格!$C$2:$D$723,2,0)</f>
        <v>1</v>
      </c>
      <c r="U190" s="69" t="e">
        <f>VLOOKUP(D190,挂科!$A$2:$B$325,2,0)</f>
        <v>#N/A</v>
      </c>
      <c r="V190" s="69"/>
    </row>
    <row r="191" s="60" customFormat="1" ht="14.25" spans="1:22">
      <c r="A191" s="69">
        <v>188</v>
      </c>
      <c r="B191" s="78" t="s">
        <v>952</v>
      </c>
      <c r="C191" s="79">
        <v>201728020420</v>
      </c>
      <c r="D191" s="78" t="s">
        <v>1151</v>
      </c>
      <c r="E191" s="78" t="s">
        <v>27</v>
      </c>
      <c r="F191" s="78" t="s">
        <v>35</v>
      </c>
      <c r="G191" s="80">
        <v>10</v>
      </c>
      <c r="H191" s="80">
        <v>1.8</v>
      </c>
      <c r="I191" s="80">
        <v>0.1</v>
      </c>
      <c r="J191" s="80">
        <f t="shared" si="6"/>
        <v>11.7</v>
      </c>
      <c r="K191" s="80">
        <v>52.2272727272727</v>
      </c>
      <c r="L191" s="80">
        <v>0</v>
      </c>
      <c r="M191" s="80">
        <f t="shared" si="7"/>
        <v>52.2272727272727</v>
      </c>
      <c r="N191" s="80">
        <v>5</v>
      </c>
      <c r="O191" s="80">
        <v>0</v>
      </c>
      <c r="P191" s="80">
        <v>0</v>
      </c>
      <c r="Q191" s="80">
        <v>5</v>
      </c>
      <c r="R191" s="80">
        <f t="shared" si="8"/>
        <v>68.9272727272727</v>
      </c>
      <c r="S191" s="89">
        <v>188</v>
      </c>
      <c r="T191" s="69" t="e">
        <f>VLOOKUP(D191,体侧合格!$C$2:$D$723,2,0)</f>
        <v>#N/A</v>
      </c>
      <c r="U191" s="69" t="e">
        <f>VLOOKUP(D191,挂科!$A$2:$B$325,2,0)</f>
        <v>#N/A</v>
      </c>
      <c r="V191" s="69"/>
    </row>
    <row r="192" s="60" customFormat="1" ht="14.25" spans="1:22">
      <c r="A192" s="69">
        <v>189</v>
      </c>
      <c r="B192" s="96" t="s">
        <v>1002</v>
      </c>
      <c r="C192" s="97">
        <v>201728020519</v>
      </c>
      <c r="D192" s="96" t="s">
        <v>1152</v>
      </c>
      <c r="E192" s="96" t="s">
        <v>27</v>
      </c>
      <c r="F192" s="96" t="s">
        <v>35</v>
      </c>
      <c r="G192" s="98">
        <v>10</v>
      </c>
      <c r="H192" s="98">
        <v>3.45</v>
      </c>
      <c r="I192" s="98">
        <v>0</v>
      </c>
      <c r="J192" s="98">
        <f t="shared" si="6"/>
        <v>13.45</v>
      </c>
      <c r="K192" s="98">
        <v>46.9090909090909</v>
      </c>
      <c r="L192" s="98">
        <v>2</v>
      </c>
      <c r="M192" s="98">
        <f t="shared" si="7"/>
        <v>48.9090909090909</v>
      </c>
      <c r="N192" s="98">
        <v>5</v>
      </c>
      <c r="O192" s="98">
        <v>1.4</v>
      </c>
      <c r="P192" s="98">
        <v>0</v>
      </c>
      <c r="Q192" s="98">
        <v>6.4</v>
      </c>
      <c r="R192" s="98">
        <f t="shared" si="8"/>
        <v>68.7590909090909</v>
      </c>
      <c r="S192" s="89">
        <v>189</v>
      </c>
      <c r="T192" s="69" t="e">
        <f>VLOOKUP(D192,体侧合格!$C$2:$D$723,2,0)</f>
        <v>#N/A</v>
      </c>
      <c r="U192" s="69" t="str">
        <f>VLOOKUP(D192,挂科!$A$2:$B$325,2,0)</f>
        <v>挂科</v>
      </c>
      <c r="V192" s="69"/>
    </row>
    <row r="193" s="60" customFormat="1" ht="14.25" spans="1:22">
      <c r="A193" s="69">
        <v>190</v>
      </c>
      <c r="B193" s="69" t="s">
        <v>960</v>
      </c>
      <c r="C193" s="70">
        <v>201728020611</v>
      </c>
      <c r="D193" s="69" t="s">
        <v>1153</v>
      </c>
      <c r="E193" s="69" t="s">
        <v>27</v>
      </c>
      <c r="F193" s="69" t="s">
        <v>35</v>
      </c>
      <c r="G193" s="93">
        <v>10</v>
      </c>
      <c r="H193" s="93">
        <v>1.15</v>
      </c>
      <c r="I193" s="93">
        <v>0</v>
      </c>
      <c r="J193" s="94">
        <f t="shared" si="6"/>
        <v>11.15</v>
      </c>
      <c r="K193" s="93">
        <v>48.4090909090909</v>
      </c>
      <c r="L193" s="93">
        <v>1</v>
      </c>
      <c r="M193" s="93">
        <f t="shared" si="7"/>
        <v>49.4090909090909</v>
      </c>
      <c r="N193" s="93">
        <v>5</v>
      </c>
      <c r="O193" s="93">
        <v>3.2</v>
      </c>
      <c r="P193" s="93">
        <v>0</v>
      </c>
      <c r="Q193" s="93">
        <v>8.2</v>
      </c>
      <c r="R193" s="94">
        <f t="shared" si="8"/>
        <v>68.7590909090909</v>
      </c>
      <c r="S193" s="89">
        <v>190</v>
      </c>
      <c r="T193" s="69">
        <f>VLOOKUP(D193,体侧合格!$C$2:$D$723,2,0)</f>
        <v>1</v>
      </c>
      <c r="U193" s="69" t="e">
        <f>VLOOKUP(D193,挂科!$A$2:$B$325,2,0)</f>
        <v>#N/A</v>
      </c>
      <c r="V193" s="69"/>
    </row>
    <row r="194" s="60" customFormat="1" ht="14.25" spans="1:22">
      <c r="A194" s="69">
        <v>191</v>
      </c>
      <c r="B194" s="78" t="s">
        <v>967</v>
      </c>
      <c r="C194" s="79">
        <v>201728080122</v>
      </c>
      <c r="D194" s="78" t="s">
        <v>1154</v>
      </c>
      <c r="E194" s="78" t="s">
        <v>27</v>
      </c>
      <c r="F194" s="78" t="s">
        <v>35</v>
      </c>
      <c r="G194" s="80">
        <v>10</v>
      </c>
      <c r="H194" s="80">
        <v>1.85</v>
      </c>
      <c r="I194" s="80">
        <v>0</v>
      </c>
      <c r="J194" s="80">
        <f t="shared" si="6"/>
        <v>11.85</v>
      </c>
      <c r="K194" s="80">
        <v>49.0384615384615</v>
      </c>
      <c r="L194" s="80">
        <v>1</v>
      </c>
      <c r="M194" s="80">
        <f t="shared" si="7"/>
        <v>50.0384615384615</v>
      </c>
      <c r="N194" s="80">
        <v>5</v>
      </c>
      <c r="O194" s="80">
        <v>1.6</v>
      </c>
      <c r="P194" s="80">
        <v>0</v>
      </c>
      <c r="Q194" s="80">
        <v>6.6</v>
      </c>
      <c r="R194" s="80">
        <f t="shared" si="8"/>
        <v>68.4884615384615</v>
      </c>
      <c r="S194" s="89">
        <v>191</v>
      </c>
      <c r="T194" s="69" t="e">
        <f>VLOOKUP(D194,体侧合格!$C$2:$D$723,2,0)</f>
        <v>#N/A</v>
      </c>
      <c r="U194" s="69" t="e">
        <f>VLOOKUP(D194,挂科!$A$2:$B$325,2,0)</f>
        <v>#N/A</v>
      </c>
      <c r="V194" s="69"/>
    </row>
    <row r="195" s="60" customFormat="1" ht="14.25" spans="1:22">
      <c r="A195" s="69">
        <v>192</v>
      </c>
      <c r="B195" s="78" t="s">
        <v>960</v>
      </c>
      <c r="C195" s="79">
        <v>201728020626</v>
      </c>
      <c r="D195" s="78" t="s">
        <v>1155</v>
      </c>
      <c r="E195" s="78" t="s">
        <v>27</v>
      </c>
      <c r="F195" s="78" t="s">
        <v>35</v>
      </c>
      <c r="G195" s="80">
        <v>10</v>
      </c>
      <c r="H195" s="80">
        <v>0</v>
      </c>
      <c r="I195" s="80">
        <v>0</v>
      </c>
      <c r="J195" s="80">
        <f t="shared" si="6"/>
        <v>10</v>
      </c>
      <c r="K195" s="80">
        <v>53.4545454545455</v>
      </c>
      <c r="L195" s="80">
        <v>0</v>
      </c>
      <c r="M195" s="80">
        <f t="shared" si="7"/>
        <v>53.4545454545455</v>
      </c>
      <c r="N195" s="80">
        <v>5</v>
      </c>
      <c r="O195" s="80">
        <v>0</v>
      </c>
      <c r="P195" s="80">
        <v>0</v>
      </c>
      <c r="Q195" s="80">
        <v>5</v>
      </c>
      <c r="R195" s="80">
        <f t="shared" si="8"/>
        <v>68.4545454545455</v>
      </c>
      <c r="S195" s="89">
        <v>192</v>
      </c>
      <c r="T195" s="69" t="e">
        <f>VLOOKUP(D195,体侧合格!$C$2:$D$723,2,0)</f>
        <v>#N/A</v>
      </c>
      <c r="U195" s="69" t="e">
        <f>VLOOKUP(D195,挂科!$A$2:$B$325,2,0)</f>
        <v>#N/A</v>
      </c>
      <c r="V195" s="69"/>
    </row>
    <row r="196" s="60" customFormat="1" ht="14.25" spans="1:22">
      <c r="A196" s="69">
        <v>193</v>
      </c>
      <c r="B196" s="85" t="s">
        <v>963</v>
      </c>
      <c r="C196" s="86">
        <v>201728020307</v>
      </c>
      <c r="D196" s="85" t="s">
        <v>1156</v>
      </c>
      <c r="E196" s="85" t="s">
        <v>27</v>
      </c>
      <c r="F196" s="85" t="s">
        <v>35</v>
      </c>
      <c r="G196" s="87">
        <v>10</v>
      </c>
      <c r="H196" s="87">
        <v>4.41</v>
      </c>
      <c r="I196" s="87">
        <v>0</v>
      </c>
      <c r="J196" s="87">
        <f t="shared" ref="J196:J259" si="9">G196+H196-I196</f>
        <v>14.41</v>
      </c>
      <c r="K196" s="87">
        <v>45.2727272727273</v>
      </c>
      <c r="L196" s="87">
        <v>1</v>
      </c>
      <c r="M196" s="87">
        <f t="shared" ref="M196:M259" si="10">K196+L196</f>
        <v>46.2727272727273</v>
      </c>
      <c r="N196" s="87">
        <v>5</v>
      </c>
      <c r="O196" s="87">
        <v>2.7</v>
      </c>
      <c r="P196" s="87">
        <v>0</v>
      </c>
      <c r="Q196" s="87">
        <v>7.7</v>
      </c>
      <c r="R196" s="87">
        <f t="shared" ref="R196:R259" si="11">J196+M196+Q196</f>
        <v>68.3827272727273</v>
      </c>
      <c r="S196" s="89">
        <v>193</v>
      </c>
      <c r="T196" s="69">
        <f>VLOOKUP(D196,体侧合格!$C$2:$D$723,2,0)</f>
        <v>1</v>
      </c>
      <c r="U196" s="69" t="str">
        <f>VLOOKUP(D196,挂科!$A$2:$B$325,2,0)</f>
        <v>挂科</v>
      </c>
      <c r="V196" s="69"/>
    </row>
    <row r="197" s="60" customFormat="1" ht="14.25" spans="1:22">
      <c r="A197" s="69">
        <v>194</v>
      </c>
      <c r="B197" s="85" t="s">
        <v>991</v>
      </c>
      <c r="C197" s="86">
        <v>201728020217</v>
      </c>
      <c r="D197" s="85" t="s">
        <v>1157</v>
      </c>
      <c r="E197" s="85" t="s">
        <v>27</v>
      </c>
      <c r="F197" s="85" t="s">
        <v>35</v>
      </c>
      <c r="G197" s="87">
        <v>10</v>
      </c>
      <c r="H197" s="87">
        <v>1.5</v>
      </c>
      <c r="I197" s="87">
        <v>0</v>
      </c>
      <c r="J197" s="87">
        <f t="shared" si="9"/>
        <v>11.5</v>
      </c>
      <c r="K197" s="87">
        <v>49.5</v>
      </c>
      <c r="L197" s="87">
        <v>1</v>
      </c>
      <c r="M197" s="87">
        <f t="shared" si="10"/>
        <v>50.5</v>
      </c>
      <c r="N197" s="87">
        <v>5</v>
      </c>
      <c r="O197" s="87">
        <v>1.2</v>
      </c>
      <c r="P197" s="87">
        <v>0</v>
      </c>
      <c r="Q197" s="87">
        <v>6.2</v>
      </c>
      <c r="R197" s="87">
        <f t="shared" si="11"/>
        <v>68.2</v>
      </c>
      <c r="S197" s="89">
        <v>194</v>
      </c>
      <c r="T197" s="69">
        <f>VLOOKUP(D197,体侧合格!$C$2:$D$723,2,0)</f>
        <v>1</v>
      </c>
      <c r="U197" s="69" t="str">
        <f>VLOOKUP(D197,挂科!$A$2:$B$325,2,0)</f>
        <v>挂科</v>
      </c>
      <c r="V197" s="69"/>
    </row>
    <row r="198" s="60" customFormat="1" ht="14.25" spans="1:22">
      <c r="A198" s="69">
        <v>195</v>
      </c>
      <c r="B198" s="69" t="s">
        <v>994</v>
      </c>
      <c r="C198" s="70">
        <v>201728050119</v>
      </c>
      <c r="D198" s="69" t="s">
        <v>1158</v>
      </c>
      <c r="E198" s="69" t="s">
        <v>27</v>
      </c>
      <c r="F198" s="69" t="s">
        <v>35</v>
      </c>
      <c r="G198" s="93">
        <v>10</v>
      </c>
      <c r="H198" s="93">
        <v>5.1</v>
      </c>
      <c r="I198" s="93">
        <v>0</v>
      </c>
      <c r="J198" s="94">
        <f t="shared" si="9"/>
        <v>15.1</v>
      </c>
      <c r="K198" s="93">
        <v>45.6551724137931</v>
      </c>
      <c r="L198" s="93">
        <v>1</v>
      </c>
      <c r="M198" s="93">
        <f t="shared" si="10"/>
        <v>46.6551724137931</v>
      </c>
      <c r="N198" s="93">
        <v>5</v>
      </c>
      <c r="O198" s="93">
        <v>1.4</v>
      </c>
      <c r="P198" s="93">
        <v>0</v>
      </c>
      <c r="Q198" s="93">
        <v>6.4</v>
      </c>
      <c r="R198" s="94">
        <f t="shared" si="11"/>
        <v>68.1551724137931</v>
      </c>
      <c r="S198" s="89">
        <v>195</v>
      </c>
      <c r="T198" s="69">
        <f>VLOOKUP(D198,体侧合格!$C$2:$D$723,2,0)</f>
        <v>1</v>
      </c>
      <c r="U198" s="69" t="e">
        <f>VLOOKUP(D198,挂科!$A$2:$B$325,2,0)</f>
        <v>#N/A</v>
      </c>
      <c r="V198" s="69"/>
    </row>
    <row r="199" s="60" customFormat="1" ht="14.25" spans="1:22">
      <c r="A199" s="69">
        <v>196</v>
      </c>
      <c r="B199" s="85" t="s">
        <v>952</v>
      </c>
      <c r="C199" s="86">
        <v>201728020408</v>
      </c>
      <c r="D199" s="85" t="s">
        <v>1159</v>
      </c>
      <c r="E199" s="85" t="s">
        <v>31</v>
      </c>
      <c r="F199" s="85" t="s">
        <v>35</v>
      </c>
      <c r="G199" s="87">
        <v>10</v>
      </c>
      <c r="H199" s="87">
        <v>3.8</v>
      </c>
      <c r="I199" s="87">
        <v>0</v>
      </c>
      <c r="J199" s="87">
        <f t="shared" si="9"/>
        <v>13.8</v>
      </c>
      <c r="K199" s="87">
        <v>46.2272727272727</v>
      </c>
      <c r="L199" s="87">
        <v>1</v>
      </c>
      <c r="M199" s="87">
        <f t="shared" si="10"/>
        <v>47.2272727272727</v>
      </c>
      <c r="N199" s="87">
        <v>5</v>
      </c>
      <c r="O199" s="87">
        <v>1.9</v>
      </c>
      <c r="P199" s="87">
        <v>0</v>
      </c>
      <c r="Q199" s="87">
        <v>6.9</v>
      </c>
      <c r="R199" s="87">
        <f t="shared" si="11"/>
        <v>67.9272727272727</v>
      </c>
      <c r="S199" s="89">
        <v>196</v>
      </c>
      <c r="T199" s="69">
        <f>VLOOKUP(D199,体侧合格!$C$2:$D$723,2,0)</f>
        <v>1</v>
      </c>
      <c r="U199" s="69" t="str">
        <f>VLOOKUP(D199,挂科!$A$2:$B$325,2,0)</f>
        <v>挂科</v>
      </c>
      <c r="V199" s="69"/>
    </row>
    <row r="200" s="60" customFormat="1" ht="14.25" spans="1:22">
      <c r="A200" s="69">
        <v>197</v>
      </c>
      <c r="B200" s="96" t="s">
        <v>991</v>
      </c>
      <c r="C200" s="97">
        <v>201728020215</v>
      </c>
      <c r="D200" s="96" t="s">
        <v>1160</v>
      </c>
      <c r="E200" s="96" t="s">
        <v>27</v>
      </c>
      <c r="F200" s="96" t="s">
        <v>35</v>
      </c>
      <c r="G200" s="98">
        <v>10</v>
      </c>
      <c r="H200" s="98">
        <v>1.8</v>
      </c>
      <c r="I200" s="98">
        <v>0</v>
      </c>
      <c r="J200" s="98">
        <f t="shared" si="9"/>
        <v>11.8</v>
      </c>
      <c r="K200" s="98">
        <v>49.3636363636364</v>
      </c>
      <c r="L200" s="98">
        <v>0.5</v>
      </c>
      <c r="M200" s="98">
        <f t="shared" si="10"/>
        <v>49.8636363636364</v>
      </c>
      <c r="N200" s="98">
        <v>5</v>
      </c>
      <c r="O200" s="98">
        <v>1.2</v>
      </c>
      <c r="P200" s="98">
        <v>0</v>
      </c>
      <c r="Q200" s="98">
        <v>6.2</v>
      </c>
      <c r="R200" s="98">
        <f t="shared" si="11"/>
        <v>67.8636363636364</v>
      </c>
      <c r="S200" s="89">
        <v>197</v>
      </c>
      <c r="T200" s="69" t="e">
        <f>VLOOKUP(D200,体侧合格!$C$2:$D$723,2,0)</f>
        <v>#N/A</v>
      </c>
      <c r="U200" s="69" t="str">
        <f>VLOOKUP(D200,挂科!$A$2:$B$325,2,0)</f>
        <v>挂科</v>
      </c>
      <c r="V200" s="69"/>
    </row>
    <row r="201" s="60" customFormat="1" ht="14.25" spans="1:22">
      <c r="A201" s="69">
        <v>198</v>
      </c>
      <c r="B201" s="78" t="s">
        <v>952</v>
      </c>
      <c r="C201" s="79">
        <v>201728020421</v>
      </c>
      <c r="D201" s="78" t="s">
        <v>1161</v>
      </c>
      <c r="E201" s="78" t="s">
        <v>27</v>
      </c>
      <c r="F201" s="78" t="s">
        <v>35</v>
      </c>
      <c r="G201" s="80">
        <v>10</v>
      </c>
      <c r="H201" s="80">
        <v>2</v>
      </c>
      <c r="I201" s="80">
        <v>0</v>
      </c>
      <c r="J201" s="80">
        <f t="shared" si="9"/>
        <v>12</v>
      </c>
      <c r="K201" s="80">
        <v>49.2272727272727</v>
      </c>
      <c r="L201" s="80">
        <v>1</v>
      </c>
      <c r="M201" s="80">
        <f t="shared" si="10"/>
        <v>50.2272727272727</v>
      </c>
      <c r="N201" s="80">
        <v>5</v>
      </c>
      <c r="O201" s="80">
        <v>0.4</v>
      </c>
      <c r="P201" s="80">
        <v>0</v>
      </c>
      <c r="Q201" s="80">
        <v>5.4</v>
      </c>
      <c r="R201" s="80">
        <f t="shared" si="11"/>
        <v>67.6272727272727</v>
      </c>
      <c r="S201" s="89">
        <v>198</v>
      </c>
      <c r="T201" s="69" t="e">
        <f>VLOOKUP(D201,体侧合格!$C$2:$D$723,2,0)</f>
        <v>#N/A</v>
      </c>
      <c r="U201" s="69" t="e">
        <f>VLOOKUP(D201,挂科!$A$2:$B$325,2,0)</f>
        <v>#N/A</v>
      </c>
      <c r="V201" s="69"/>
    </row>
    <row r="202" s="60" customFormat="1" ht="14.25" spans="1:22">
      <c r="A202" s="69">
        <v>199</v>
      </c>
      <c r="B202" s="85" t="s">
        <v>991</v>
      </c>
      <c r="C202" s="86">
        <v>201728020202</v>
      </c>
      <c r="D202" s="85" t="s">
        <v>1162</v>
      </c>
      <c r="E202" s="85" t="s">
        <v>27</v>
      </c>
      <c r="F202" s="85" t="s">
        <v>35</v>
      </c>
      <c r="G202" s="87">
        <v>10</v>
      </c>
      <c r="H202" s="87">
        <v>6.58</v>
      </c>
      <c r="I202" s="87">
        <v>0</v>
      </c>
      <c r="J202" s="87">
        <f t="shared" si="9"/>
        <v>16.58</v>
      </c>
      <c r="K202" s="87">
        <v>43.7727272727273</v>
      </c>
      <c r="L202" s="87">
        <v>0.5</v>
      </c>
      <c r="M202" s="87">
        <f t="shared" si="10"/>
        <v>44.2727272727273</v>
      </c>
      <c r="N202" s="87">
        <v>5</v>
      </c>
      <c r="O202" s="87">
        <v>1.6</v>
      </c>
      <c r="P202" s="87">
        <v>0</v>
      </c>
      <c r="Q202" s="87">
        <v>6.6</v>
      </c>
      <c r="R202" s="87">
        <f t="shared" si="11"/>
        <v>67.4527272727273</v>
      </c>
      <c r="S202" s="89">
        <v>199</v>
      </c>
      <c r="T202" s="69">
        <f>VLOOKUP(D202,体侧合格!$C$2:$D$723,2,0)</f>
        <v>1</v>
      </c>
      <c r="U202" s="69" t="str">
        <f>VLOOKUP(D202,挂科!$A$2:$B$325,2,0)</f>
        <v>挂科</v>
      </c>
      <c r="V202" s="69"/>
    </row>
    <row r="203" s="60" customFormat="1" ht="14.25" spans="1:22">
      <c r="A203" s="69">
        <v>200</v>
      </c>
      <c r="B203" s="85" t="s">
        <v>967</v>
      </c>
      <c r="C203" s="86">
        <v>201728080104</v>
      </c>
      <c r="D203" s="85" t="s">
        <v>1163</v>
      </c>
      <c r="E203" s="85" t="s">
        <v>31</v>
      </c>
      <c r="F203" s="85" t="s">
        <v>84</v>
      </c>
      <c r="G203" s="87">
        <v>10</v>
      </c>
      <c r="H203" s="87">
        <v>0</v>
      </c>
      <c r="I203" s="87">
        <v>0</v>
      </c>
      <c r="J203" s="87">
        <f t="shared" si="9"/>
        <v>10</v>
      </c>
      <c r="K203" s="87">
        <v>52.3557692307692</v>
      </c>
      <c r="L203" s="87">
        <v>0</v>
      </c>
      <c r="M203" s="87">
        <f t="shared" si="10"/>
        <v>52.3557692307692</v>
      </c>
      <c r="N203" s="87">
        <v>5</v>
      </c>
      <c r="O203" s="87">
        <v>0</v>
      </c>
      <c r="P203" s="87">
        <v>0</v>
      </c>
      <c r="Q203" s="87">
        <v>5</v>
      </c>
      <c r="R203" s="87">
        <f t="shared" si="11"/>
        <v>67.3557692307692</v>
      </c>
      <c r="S203" s="89">
        <v>200</v>
      </c>
      <c r="T203" s="69">
        <f>VLOOKUP(D203,体侧合格!$C$2:$D$723,2,0)</f>
        <v>1</v>
      </c>
      <c r="U203" s="69" t="str">
        <f>VLOOKUP(D203,挂科!$A$2:$B$325,2,0)</f>
        <v>挂科</v>
      </c>
      <c r="V203" s="69"/>
    </row>
    <row r="204" s="60" customFormat="1" ht="14.25" spans="1:22">
      <c r="A204" s="69">
        <v>201</v>
      </c>
      <c r="B204" s="69" t="s">
        <v>956</v>
      </c>
      <c r="C204" s="70">
        <v>201728020125</v>
      </c>
      <c r="D204" s="69" t="s">
        <v>1164</v>
      </c>
      <c r="E204" s="69" t="s">
        <v>27</v>
      </c>
      <c r="F204" s="69" t="s">
        <v>35</v>
      </c>
      <c r="G204" s="93">
        <v>10</v>
      </c>
      <c r="H204" s="93">
        <v>4.25</v>
      </c>
      <c r="I204" s="93">
        <v>0.6</v>
      </c>
      <c r="J204" s="94">
        <f t="shared" si="9"/>
        <v>13.65</v>
      </c>
      <c r="K204" s="93">
        <v>46.5</v>
      </c>
      <c r="L204" s="93">
        <v>1</v>
      </c>
      <c r="M204" s="93">
        <f t="shared" si="10"/>
        <v>47.5</v>
      </c>
      <c r="N204" s="93">
        <v>5</v>
      </c>
      <c r="O204" s="93">
        <v>1.2</v>
      </c>
      <c r="P204" s="93">
        <v>0</v>
      </c>
      <c r="Q204" s="93">
        <v>6.2</v>
      </c>
      <c r="R204" s="94">
        <f t="shared" si="11"/>
        <v>67.35</v>
      </c>
      <c r="S204" s="89">
        <v>201</v>
      </c>
      <c r="T204" s="69">
        <f>VLOOKUP(D204,体侧合格!$C$2:$D$723,2,0)</f>
        <v>1</v>
      </c>
      <c r="U204" s="69" t="e">
        <f>VLOOKUP(D204,挂科!$A$2:$B$325,2,0)</f>
        <v>#N/A</v>
      </c>
      <c r="V204" s="69"/>
    </row>
    <row r="205" s="60" customFormat="1" ht="14.25" spans="1:22">
      <c r="A205" s="69">
        <v>202</v>
      </c>
      <c r="B205" s="69" t="s">
        <v>954</v>
      </c>
      <c r="C205" s="70">
        <v>201728080214</v>
      </c>
      <c r="D205" s="69" t="s">
        <v>1165</v>
      </c>
      <c r="E205" s="69" t="s">
        <v>27</v>
      </c>
      <c r="F205" s="69" t="s">
        <v>35</v>
      </c>
      <c r="G205" s="93">
        <v>10</v>
      </c>
      <c r="H205" s="93">
        <v>2.55</v>
      </c>
      <c r="I205" s="93">
        <v>0</v>
      </c>
      <c r="J205" s="94">
        <f t="shared" si="9"/>
        <v>12.55</v>
      </c>
      <c r="K205" s="93">
        <v>48.75</v>
      </c>
      <c r="L205" s="93">
        <v>1</v>
      </c>
      <c r="M205" s="93">
        <f t="shared" si="10"/>
        <v>49.75</v>
      </c>
      <c r="N205" s="93">
        <v>5</v>
      </c>
      <c r="O205" s="93">
        <v>0</v>
      </c>
      <c r="P205" s="93">
        <v>0</v>
      </c>
      <c r="Q205" s="93">
        <v>5</v>
      </c>
      <c r="R205" s="94">
        <f t="shared" si="11"/>
        <v>67.3</v>
      </c>
      <c r="S205" s="89">
        <v>202</v>
      </c>
      <c r="T205" s="69">
        <f>VLOOKUP(D205,体侧合格!$C$2:$D$723,2,0)</f>
        <v>1</v>
      </c>
      <c r="U205" s="69" t="e">
        <f>VLOOKUP(D205,挂科!$A$2:$B$325,2,0)</f>
        <v>#N/A</v>
      </c>
      <c r="V205" s="69"/>
    </row>
    <row r="206" s="60" customFormat="1" ht="14.25" spans="1:22">
      <c r="A206" s="69">
        <v>203</v>
      </c>
      <c r="B206" s="69" t="s">
        <v>979</v>
      </c>
      <c r="C206" s="70">
        <v>201728050211</v>
      </c>
      <c r="D206" s="69" t="s">
        <v>1166</v>
      </c>
      <c r="E206" s="69" t="s">
        <v>27</v>
      </c>
      <c r="F206" s="69" t="s">
        <v>35</v>
      </c>
      <c r="G206" s="93">
        <v>10</v>
      </c>
      <c r="H206" s="93">
        <v>0</v>
      </c>
      <c r="I206" s="93">
        <v>0</v>
      </c>
      <c r="J206" s="94">
        <f t="shared" si="9"/>
        <v>10</v>
      </c>
      <c r="K206" s="93">
        <v>51.448275862069</v>
      </c>
      <c r="L206" s="93">
        <v>0</v>
      </c>
      <c r="M206" s="93">
        <f t="shared" si="10"/>
        <v>51.448275862069</v>
      </c>
      <c r="N206" s="93">
        <v>5</v>
      </c>
      <c r="O206" s="93">
        <v>0.8</v>
      </c>
      <c r="P206" s="93">
        <v>0</v>
      </c>
      <c r="Q206" s="93">
        <v>5.8</v>
      </c>
      <c r="R206" s="94">
        <f t="shared" si="11"/>
        <v>67.248275862069</v>
      </c>
      <c r="S206" s="89">
        <v>203</v>
      </c>
      <c r="T206" s="69">
        <f>VLOOKUP(D206,体侧合格!$C$2:$D$723,2,0)</f>
        <v>1</v>
      </c>
      <c r="U206" s="69" t="e">
        <f>VLOOKUP(D206,挂科!$A$2:$B$325,2,0)</f>
        <v>#N/A</v>
      </c>
      <c r="V206" s="69"/>
    </row>
    <row r="207" s="60" customFormat="1" ht="14.25" spans="1:22">
      <c r="A207" s="69">
        <v>204</v>
      </c>
      <c r="B207" s="69" t="s">
        <v>963</v>
      </c>
      <c r="C207" s="70">
        <v>201728020302</v>
      </c>
      <c r="D207" s="69" t="s">
        <v>1167</v>
      </c>
      <c r="E207" s="69" t="s">
        <v>27</v>
      </c>
      <c r="F207" s="69" t="s">
        <v>84</v>
      </c>
      <c r="G207" s="93">
        <v>10</v>
      </c>
      <c r="H207" s="93">
        <v>2.25</v>
      </c>
      <c r="I207" s="93">
        <v>2</v>
      </c>
      <c r="J207" s="94">
        <f t="shared" si="9"/>
        <v>10.25</v>
      </c>
      <c r="K207" s="93">
        <v>45.9545454545455</v>
      </c>
      <c r="L207" s="93">
        <v>1</v>
      </c>
      <c r="M207" s="93">
        <f t="shared" si="10"/>
        <v>46.9545454545455</v>
      </c>
      <c r="N207" s="93">
        <v>5</v>
      </c>
      <c r="O207" s="93">
        <v>5</v>
      </c>
      <c r="P207" s="93">
        <v>0</v>
      </c>
      <c r="Q207" s="93">
        <v>10</v>
      </c>
      <c r="R207" s="94">
        <f t="shared" si="11"/>
        <v>67.2045454545455</v>
      </c>
      <c r="S207" s="89">
        <v>204</v>
      </c>
      <c r="T207" s="69">
        <f>VLOOKUP(D207,体侧合格!$C$2:$D$723,2,0)</f>
        <v>1</v>
      </c>
      <c r="U207" s="69" t="e">
        <f>VLOOKUP(D207,挂科!$A$2:$B$325,2,0)</f>
        <v>#N/A</v>
      </c>
      <c r="V207" s="69"/>
    </row>
    <row r="208" s="60" customFormat="1" ht="14.25" spans="1:22">
      <c r="A208" s="69">
        <v>205</v>
      </c>
      <c r="B208" s="78" t="s">
        <v>976</v>
      </c>
      <c r="C208" s="79">
        <v>201728050326</v>
      </c>
      <c r="D208" s="78" t="s">
        <v>1168</v>
      </c>
      <c r="E208" s="78" t="s">
        <v>27</v>
      </c>
      <c r="F208" s="78" t="s">
        <v>35</v>
      </c>
      <c r="G208" s="80">
        <v>10</v>
      </c>
      <c r="H208" s="80">
        <v>0</v>
      </c>
      <c r="I208" s="80">
        <v>0</v>
      </c>
      <c r="J208" s="80">
        <f t="shared" si="9"/>
        <v>10</v>
      </c>
      <c r="K208" s="80">
        <v>50.7586206896552</v>
      </c>
      <c r="L208" s="80">
        <v>0</v>
      </c>
      <c r="M208" s="80">
        <f t="shared" si="10"/>
        <v>50.7586206896552</v>
      </c>
      <c r="N208" s="80">
        <v>5</v>
      </c>
      <c r="O208" s="80">
        <v>1.4</v>
      </c>
      <c r="P208" s="80">
        <v>0</v>
      </c>
      <c r="Q208" s="80">
        <v>6.4</v>
      </c>
      <c r="R208" s="80">
        <f t="shared" si="11"/>
        <v>67.1586206896552</v>
      </c>
      <c r="S208" s="89">
        <v>205</v>
      </c>
      <c r="T208" s="69" t="e">
        <f>VLOOKUP(D208,体侧合格!$C$2:$D$723,2,0)</f>
        <v>#N/A</v>
      </c>
      <c r="U208" s="69" t="e">
        <f>VLOOKUP(D208,挂科!$A$2:$B$325,2,0)</f>
        <v>#N/A</v>
      </c>
      <c r="V208" s="69"/>
    </row>
    <row r="209" s="60" customFormat="1" ht="14.25" spans="1:22">
      <c r="A209" s="69">
        <v>206</v>
      </c>
      <c r="B209" s="69" t="s">
        <v>1002</v>
      </c>
      <c r="C209" s="70">
        <v>201728020518</v>
      </c>
      <c r="D209" s="69" t="s">
        <v>1169</v>
      </c>
      <c r="E209" s="69" t="s">
        <v>27</v>
      </c>
      <c r="F209" s="69" t="s">
        <v>35</v>
      </c>
      <c r="G209" s="93">
        <v>10</v>
      </c>
      <c r="H209" s="93">
        <v>0.45</v>
      </c>
      <c r="I209" s="93">
        <v>0</v>
      </c>
      <c r="J209" s="94">
        <f t="shared" si="9"/>
        <v>10.45</v>
      </c>
      <c r="K209" s="93">
        <v>47.4545454545455</v>
      </c>
      <c r="L209" s="93">
        <v>3</v>
      </c>
      <c r="M209" s="93">
        <f t="shared" si="10"/>
        <v>50.4545454545455</v>
      </c>
      <c r="N209" s="93">
        <v>5</v>
      </c>
      <c r="O209" s="93">
        <v>1.2</v>
      </c>
      <c r="P209" s="93">
        <v>0</v>
      </c>
      <c r="Q209" s="93">
        <v>6.2</v>
      </c>
      <c r="R209" s="94">
        <f t="shared" si="11"/>
        <v>67.1045454545455</v>
      </c>
      <c r="S209" s="89">
        <v>206</v>
      </c>
      <c r="T209" s="69">
        <f>VLOOKUP(D209,体侧合格!$C$2:$D$723,2,0)</f>
        <v>1</v>
      </c>
      <c r="U209" s="69" t="e">
        <f>VLOOKUP(D209,挂科!$A$2:$B$325,2,0)</f>
        <v>#N/A</v>
      </c>
      <c r="V209" s="69"/>
    </row>
    <row r="210" s="60" customFormat="1" ht="14.25" spans="1:22">
      <c r="A210" s="69">
        <v>207</v>
      </c>
      <c r="B210" s="85" t="s">
        <v>991</v>
      </c>
      <c r="C210" s="86">
        <v>201728020212</v>
      </c>
      <c r="D210" s="85" t="s">
        <v>1170</v>
      </c>
      <c r="E210" s="85" t="s">
        <v>27</v>
      </c>
      <c r="F210" s="85" t="s">
        <v>35</v>
      </c>
      <c r="G210" s="87">
        <v>10</v>
      </c>
      <c r="H210" s="87">
        <v>2.7</v>
      </c>
      <c r="I210" s="87">
        <v>0</v>
      </c>
      <c r="J210" s="87">
        <f t="shared" si="9"/>
        <v>12.7</v>
      </c>
      <c r="K210" s="87">
        <v>47.1818181818182</v>
      </c>
      <c r="L210" s="87">
        <v>0</v>
      </c>
      <c r="M210" s="87">
        <f t="shared" si="10"/>
        <v>47.1818181818182</v>
      </c>
      <c r="N210" s="87">
        <v>5</v>
      </c>
      <c r="O210" s="87">
        <v>2.1</v>
      </c>
      <c r="P210" s="87">
        <v>0</v>
      </c>
      <c r="Q210" s="87">
        <v>7.1</v>
      </c>
      <c r="R210" s="87">
        <f t="shared" si="11"/>
        <v>66.9818181818182</v>
      </c>
      <c r="S210" s="89">
        <v>207</v>
      </c>
      <c r="T210" s="69">
        <f>VLOOKUP(D210,体侧合格!$C$2:$D$723,2,0)</f>
        <v>1</v>
      </c>
      <c r="U210" s="69" t="str">
        <f>VLOOKUP(D210,挂科!$A$2:$B$325,2,0)</f>
        <v>挂科</v>
      </c>
      <c r="V210" s="69"/>
    </row>
    <row r="211" s="60" customFormat="1" ht="14.25" spans="1:22">
      <c r="A211" s="69">
        <v>208</v>
      </c>
      <c r="B211" s="96" t="s">
        <v>994</v>
      </c>
      <c r="C211" s="97">
        <v>201719080606</v>
      </c>
      <c r="D211" s="96" t="s">
        <v>1171</v>
      </c>
      <c r="E211" s="96" t="s">
        <v>27</v>
      </c>
      <c r="F211" s="96" t="s">
        <v>35</v>
      </c>
      <c r="G211" s="98">
        <v>10</v>
      </c>
      <c r="H211" s="98">
        <v>1.05</v>
      </c>
      <c r="I211" s="98">
        <v>0</v>
      </c>
      <c r="J211" s="98">
        <f t="shared" si="9"/>
        <v>11.05</v>
      </c>
      <c r="K211" s="98">
        <v>49.5172413793103</v>
      </c>
      <c r="L211" s="98">
        <v>0</v>
      </c>
      <c r="M211" s="98">
        <f t="shared" si="10"/>
        <v>49.5172413793103</v>
      </c>
      <c r="N211" s="98">
        <v>5</v>
      </c>
      <c r="O211" s="98">
        <v>1.4</v>
      </c>
      <c r="P211" s="98">
        <v>0</v>
      </c>
      <c r="Q211" s="98">
        <v>6.4</v>
      </c>
      <c r="R211" s="98">
        <f t="shared" si="11"/>
        <v>66.9672413793104</v>
      </c>
      <c r="S211" s="89">
        <v>208</v>
      </c>
      <c r="T211" s="69" t="e">
        <f>VLOOKUP(D211,体侧合格!$C$2:$D$723,2,0)</f>
        <v>#N/A</v>
      </c>
      <c r="U211" s="69" t="str">
        <f>VLOOKUP(D211,挂科!$A$2:$B$325,2,0)</f>
        <v>挂科</v>
      </c>
      <c r="V211" s="69"/>
    </row>
    <row r="212" s="60" customFormat="1" ht="14.25" spans="1:22">
      <c r="A212" s="69">
        <v>209</v>
      </c>
      <c r="B212" s="78" t="s">
        <v>967</v>
      </c>
      <c r="C212" s="79">
        <v>201728080110</v>
      </c>
      <c r="D212" s="78" t="s">
        <v>1172</v>
      </c>
      <c r="E212" s="78" t="s">
        <v>27</v>
      </c>
      <c r="F212" s="78" t="s">
        <v>35</v>
      </c>
      <c r="G212" s="80">
        <v>10</v>
      </c>
      <c r="H212" s="80">
        <v>5.45</v>
      </c>
      <c r="I212" s="80">
        <v>0</v>
      </c>
      <c r="J212" s="80">
        <f t="shared" si="9"/>
        <v>15.45</v>
      </c>
      <c r="K212" s="80">
        <v>45.2884615384615</v>
      </c>
      <c r="L212" s="80">
        <v>0</v>
      </c>
      <c r="M212" s="80">
        <f t="shared" si="10"/>
        <v>45.2884615384615</v>
      </c>
      <c r="N212" s="80">
        <v>5</v>
      </c>
      <c r="O212" s="80">
        <v>1.2</v>
      </c>
      <c r="P212" s="80">
        <v>0</v>
      </c>
      <c r="Q212" s="80">
        <v>6.2</v>
      </c>
      <c r="R212" s="80">
        <f t="shared" si="11"/>
        <v>66.9384615384615</v>
      </c>
      <c r="S212" s="89">
        <v>209</v>
      </c>
      <c r="T212" s="69" t="e">
        <f>VLOOKUP(D212,体侧合格!$C$2:$D$723,2,0)</f>
        <v>#N/A</v>
      </c>
      <c r="U212" s="69" t="e">
        <f>VLOOKUP(D212,挂科!$A$2:$B$325,2,0)</f>
        <v>#N/A</v>
      </c>
      <c r="V212" s="69"/>
    </row>
    <row r="213" s="60" customFormat="1" ht="14.25" spans="1:22">
      <c r="A213" s="69">
        <v>210</v>
      </c>
      <c r="B213" s="78" t="s">
        <v>994</v>
      </c>
      <c r="C213" s="79">
        <v>201728080104</v>
      </c>
      <c r="D213" s="78" t="s">
        <v>1173</v>
      </c>
      <c r="E213" s="78" t="s">
        <v>31</v>
      </c>
      <c r="F213" s="78" t="s">
        <v>35</v>
      </c>
      <c r="G213" s="80">
        <v>10</v>
      </c>
      <c r="H213" s="80">
        <v>3.35</v>
      </c>
      <c r="I213" s="80">
        <v>0</v>
      </c>
      <c r="J213" s="80">
        <f t="shared" si="9"/>
        <v>13.35</v>
      </c>
      <c r="K213" s="80">
        <v>48.551724137931</v>
      </c>
      <c r="L213" s="80">
        <v>0</v>
      </c>
      <c r="M213" s="80">
        <f t="shared" si="10"/>
        <v>48.551724137931</v>
      </c>
      <c r="N213" s="80">
        <v>5</v>
      </c>
      <c r="O213" s="80">
        <v>0</v>
      </c>
      <c r="P213" s="80">
        <v>0</v>
      </c>
      <c r="Q213" s="80">
        <v>5</v>
      </c>
      <c r="R213" s="80">
        <f t="shared" si="11"/>
        <v>66.901724137931</v>
      </c>
      <c r="S213" s="89">
        <v>210</v>
      </c>
      <c r="T213" s="69" t="e">
        <f>VLOOKUP(D213,体侧合格!$C$2:$D$723,2,0)</f>
        <v>#N/A</v>
      </c>
      <c r="U213" s="69" t="e">
        <f>VLOOKUP(D213,挂科!$A$2:$B$325,2,0)</f>
        <v>#N/A</v>
      </c>
      <c r="V213" s="69"/>
    </row>
    <row r="214" s="60" customFormat="1" ht="14.25" spans="1:22">
      <c r="A214" s="69">
        <v>211</v>
      </c>
      <c r="B214" s="78" t="s">
        <v>994</v>
      </c>
      <c r="C214" s="79">
        <v>201728050101</v>
      </c>
      <c r="D214" s="78" t="s">
        <v>1174</v>
      </c>
      <c r="E214" s="78" t="s">
        <v>31</v>
      </c>
      <c r="F214" s="78" t="s">
        <v>35</v>
      </c>
      <c r="G214" s="80">
        <v>10</v>
      </c>
      <c r="H214" s="80">
        <v>1.65</v>
      </c>
      <c r="I214" s="80">
        <v>0</v>
      </c>
      <c r="J214" s="80">
        <f t="shared" si="9"/>
        <v>11.65</v>
      </c>
      <c r="K214" s="80">
        <v>47.0344827586207</v>
      </c>
      <c r="L214" s="80">
        <v>2</v>
      </c>
      <c r="M214" s="80">
        <f t="shared" si="10"/>
        <v>49.0344827586207</v>
      </c>
      <c r="N214" s="80">
        <v>5</v>
      </c>
      <c r="O214" s="80">
        <v>1.2</v>
      </c>
      <c r="P214" s="80">
        <v>0</v>
      </c>
      <c r="Q214" s="80">
        <v>6.2</v>
      </c>
      <c r="R214" s="80">
        <f t="shared" si="11"/>
        <v>66.8844827586207</v>
      </c>
      <c r="S214" s="89">
        <v>211</v>
      </c>
      <c r="T214" s="69" t="e">
        <f>VLOOKUP(D214,体侧合格!$C$2:$D$723,2,0)</f>
        <v>#N/A</v>
      </c>
      <c r="U214" s="69" t="e">
        <f>VLOOKUP(D214,挂科!$A$2:$B$325,2,0)</f>
        <v>#N/A</v>
      </c>
      <c r="V214" s="69"/>
    </row>
    <row r="215" s="60" customFormat="1" ht="14.25" spans="1:22">
      <c r="A215" s="69">
        <v>212</v>
      </c>
      <c r="B215" s="69" t="s">
        <v>994</v>
      </c>
      <c r="C215" s="70">
        <v>201728050105</v>
      </c>
      <c r="D215" s="69" t="s">
        <v>1175</v>
      </c>
      <c r="E215" s="69" t="s">
        <v>27</v>
      </c>
      <c r="F215" s="69" t="s">
        <v>35</v>
      </c>
      <c r="G215" s="93">
        <v>10</v>
      </c>
      <c r="H215" s="93">
        <v>1.05</v>
      </c>
      <c r="I215" s="93">
        <v>0</v>
      </c>
      <c r="J215" s="94">
        <f t="shared" si="9"/>
        <v>11.05</v>
      </c>
      <c r="K215" s="93">
        <v>48.551724137931</v>
      </c>
      <c r="L215" s="93">
        <v>1</v>
      </c>
      <c r="M215" s="93">
        <f t="shared" si="10"/>
        <v>49.551724137931</v>
      </c>
      <c r="N215" s="93">
        <v>5</v>
      </c>
      <c r="O215" s="93">
        <v>1.2</v>
      </c>
      <c r="P215" s="93">
        <v>0</v>
      </c>
      <c r="Q215" s="93">
        <v>6.2</v>
      </c>
      <c r="R215" s="94">
        <f t="shared" si="11"/>
        <v>66.801724137931</v>
      </c>
      <c r="S215" s="89">
        <v>212</v>
      </c>
      <c r="T215" s="69">
        <f>VLOOKUP(D215,体侧合格!$C$2:$D$723,2,0)</f>
        <v>1</v>
      </c>
      <c r="U215" s="69" t="e">
        <f>VLOOKUP(D215,挂科!$A$2:$B$325,2,0)</f>
        <v>#N/A</v>
      </c>
      <c r="V215" s="69"/>
    </row>
    <row r="216" s="60" customFormat="1" ht="14.25" spans="1:22">
      <c r="A216" s="69">
        <v>213</v>
      </c>
      <c r="B216" s="69" t="s">
        <v>1002</v>
      </c>
      <c r="C216" s="70">
        <v>201728020504</v>
      </c>
      <c r="D216" s="69" t="s">
        <v>1176</v>
      </c>
      <c r="E216" s="69" t="s">
        <v>27</v>
      </c>
      <c r="F216" s="69" t="s">
        <v>35</v>
      </c>
      <c r="G216" s="93">
        <v>10</v>
      </c>
      <c r="H216" s="93">
        <v>2.55</v>
      </c>
      <c r="I216" s="93">
        <v>0</v>
      </c>
      <c r="J216" s="94">
        <f t="shared" si="9"/>
        <v>12.55</v>
      </c>
      <c r="K216" s="93">
        <v>47.7272727272727</v>
      </c>
      <c r="L216" s="93">
        <v>0</v>
      </c>
      <c r="M216" s="93">
        <f t="shared" si="10"/>
        <v>47.7272727272727</v>
      </c>
      <c r="N216" s="93">
        <v>5</v>
      </c>
      <c r="O216" s="93">
        <v>1.4</v>
      </c>
      <c r="P216" s="93">
        <v>0</v>
      </c>
      <c r="Q216" s="93">
        <v>6.4</v>
      </c>
      <c r="R216" s="94">
        <f t="shared" si="11"/>
        <v>66.6772727272727</v>
      </c>
      <c r="S216" s="89">
        <v>213</v>
      </c>
      <c r="T216" s="69">
        <f>VLOOKUP(D216,体侧合格!$C$2:$D$723,2,0)</f>
        <v>1</v>
      </c>
      <c r="U216" s="69" t="e">
        <f>VLOOKUP(D216,挂科!$A$2:$B$325,2,0)</f>
        <v>#N/A</v>
      </c>
      <c r="V216" s="69"/>
    </row>
    <row r="217" s="60" customFormat="1" ht="14.25" spans="1:22">
      <c r="A217" s="69">
        <v>214</v>
      </c>
      <c r="B217" s="78" t="s">
        <v>952</v>
      </c>
      <c r="C217" s="79">
        <v>201728020410</v>
      </c>
      <c r="D217" s="78" t="s">
        <v>1177</v>
      </c>
      <c r="E217" s="78" t="s">
        <v>27</v>
      </c>
      <c r="F217" s="78" t="s">
        <v>35</v>
      </c>
      <c r="G217" s="80">
        <v>10</v>
      </c>
      <c r="H217" s="80">
        <v>5</v>
      </c>
      <c r="I217" s="80">
        <v>0.1</v>
      </c>
      <c r="J217" s="80">
        <f t="shared" si="9"/>
        <v>14.9</v>
      </c>
      <c r="K217" s="80">
        <v>43.2272727272727</v>
      </c>
      <c r="L217" s="80">
        <v>2</v>
      </c>
      <c r="M217" s="80">
        <f t="shared" si="10"/>
        <v>45.2272727272727</v>
      </c>
      <c r="N217" s="80">
        <v>5</v>
      </c>
      <c r="O217" s="80">
        <v>1.5</v>
      </c>
      <c r="P217" s="80">
        <v>0</v>
      </c>
      <c r="Q217" s="80">
        <v>6.5</v>
      </c>
      <c r="R217" s="80">
        <f t="shared" si="11"/>
        <v>66.6272727272727</v>
      </c>
      <c r="S217" s="89">
        <v>214</v>
      </c>
      <c r="T217" s="69" t="e">
        <f>VLOOKUP(D217,体侧合格!$C$2:$D$723,2,0)</f>
        <v>#N/A</v>
      </c>
      <c r="U217" s="69" t="e">
        <f>VLOOKUP(D217,挂科!$A$2:$B$325,2,0)</f>
        <v>#N/A</v>
      </c>
      <c r="V217" s="69"/>
    </row>
    <row r="218" s="60" customFormat="1" ht="14.25" spans="1:22">
      <c r="A218" s="69">
        <v>215</v>
      </c>
      <c r="B218" s="78" t="s">
        <v>994</v>
      </c>
      <c r="C218" s="79">
        <v>201728050113</v>
      </c>
      <c r="D218" s="78" t="s">
        <v>1178</v>
      </c>
      <c r="E218" s="78" t="s">
        <v>27</v>
      </c>
      <c r="F218" s="78" t="s">
        <v>35</v>
      </c>
      <c r="G218" s="80">
        <v>10</v>
      </c>
      <c r="H218" s="80">
        <v>1.45</v>
      </c>
      <c r="I218" s="80">
        <v>0</v>
      </c>
      <c r="J218" s="80">
        <f t="shared" si="9"/>
        <v>11.45</v>
      </c>
      <c r="K218" s="80">
        <v>48.9655172413793</v>
      </c>
      <c r="L218" s="80">
        <v>0</v>
      </c>
      <c r="M218" s="80">
        <f t="shared" si="10"/>
        <v>48.9655172413793</v>
      </c>
      <c r="N218" s="80">
        <v>5</v>
      </c>
      <c r="O218" s="80">
        <v>1.2</v>
      </c>
      <c r="P218" s="80">
        <v>0</v>
      </c>
      <c r="Q218" s="80">
        <v>6.2</v>
      </c>
      <c r="R218" s="80">
        <f t="shared" si="11"/>
        <v>66.6155172413793</v>
      </c>
      <c r="S218" s="89">
        <v>215</v>
      </c>
      <c r="T218" s="69" t="e">
        <f>VLOOKUP(D218,体侧合格!$C$2:$D$723,2,0)</f>
        <v>#N/A</v>
      </c>
      <c r="U218" s="69" t="e">
        <f>VLOOKUP(D218,挂科!$A$2:$B$325,2,0)</f>
        <v>#N/A</v>
      </c>
      <c r="V218" s="69"/>
    </row>
    <row r="219" s="60" customFormat="1" ht="14.25" spans="1:22">
      <c r="A219" s="69">
        <v>216</v>
      </c>
      <c r="B219" s="78" t="s">
        <v>967</v>
      </c>
      <c r="C219" s="79">
        <v>201728080114</v>
      </c>
      <c r="D219" s="78" t="s">
        <v>1179</v>
      </c>
      <c r="E219" s="78" t="s">
        <v>27</v>
      </c>
      <c r="F219" s="78" t="s">
        <v>35</v>
      </c>
      <c r="G219" s="80">
        <v>10</v>
      </c>
      <c r="H219" s="80">
        <v>0</v>
      </c>
      <c r="I219" s="80">
        <v>0</v>
      </c>
      <c r="J219" s="80">
        <f t="shared" si="9"/>
        <v>10</v>
      </c>
      <c r="K219" s="80">
        <v>50.3365384615385</v>
      </c>
      <c r="L219" s="80">
        <v>0</v>
      </c>
      <c r="M219" s="80">
        <f t="shared" si="10"/>
        <v>50.3365384615385</v>
      </c>
      <c r="N219" s="80">
        <v>5</v>
      </c>
      <c r="O219" s="80">
        <v>1.2</v>
      </c>
      <c r="P219" s="80">
        <v>0</v>
      </c>
      <c r="Q219" s="80">
        <v>6.2</v>
      </c>
      <c r="R219" s="80">
        <f t="shared" si="11"/>
        <v>66.5365384615385</v>
      </c>
      <c r="S219" s="89">
        <v>216</v>
      </c>
      <c r="T219" s="69" t="e">
        <f>VLOOKUP(D219,体侧合格!$C$2:$D$723,2,0)</f>
        <v>#N/A</v>
      </c>
      <c r="U219" s="69" t="e">
        <f>VLOOKUP(D219,挂科!$A$2:$B$325,2,0)</f>
        <v>#N/A</v>
      </c>
      <c r="V219" s="69"/>
    </row>
    <row r="220" s="60" customFormat="1" ht="14.25" spans="1:22">
      <c r="A220" s="69">
        <v>217</v>
      </c>
      <c r="B220" s="78" t="s">
        <v>956</v>
      </c>
      <c r="C220" s="79">
        <v>201728020103</v>
      </c>
      <c r="D220" s="78" t="s">
        <v>1180</v>
      </c>
      <c r="E220" s="78" t="s">
        <v>27</v>
      </c>
      <c r="F220" s="78" t="s">
        <v>35</v>
      </c>
      <c r="G220" s="80">
        <v>10</v>
      </c>
      <c r="H220" s="80">
        <v>0</v>
      </c>
      <c r="I220" s="80">
        <v>0</v>
      </c>
      <c r="J220" s="80">
        <f t="shared" si="9"/>
        <v>10</v>
      </c>
      <c r="K220" s="80">
        <v>51.4090909090909</v>
      </c>
      <c r="L220" s="80">
        <v>0</v>
      </c>
      <c r="M220" s="80">
        <f t="shared" si="10"/>
        <v>51.4090909090909</v>
      </c>
      <c r="N220" s="80">
        <v>5</v>
      </c>
      <c r="O220" s="80">
        <v>0</v>
      </c>
      <c r="P220" s="80">
        <v>0</v>
      </c>
      <c r="Q220" s="80">
        <v>5</v>
      </c>
      <c r="R220" s="80">
        <f t="shared" si="11"/>
        <v>66.4090909090909</v>
      </c>
      <c r="S220" s="89">
        <v>217</v>
      </c>
      <c r="T220" s="69" t="e">
        <f>VLOOKUP(D220,体侧合格!$C$2:$D$723,2,0)</f>
        <v>#N/A</v>
      </c>
      <c r="U220" s="69" t="e">
        <f>VLOOKUP(D220,挂科!$A$2:$B$325,2,0)</f>
        <v>#N/A</v>
      </c>
      <c r="V220" s="69"/>
    </row>
    <row r="221" s="60" customFormat="1" ht="14.25" spans="1:22">
      <c r="A221" s="69">
        <v>218</v>
      </c>
      <c r="B221" s="85" t="s">
        <v>979</v>
      </c>
      <c r="C221" s="86">
        <v>201728050215</v>
      </c>
      <c r="D221" s="85" t="s">
        <v>1181</v>
      </c>
      <c r="E221" s="85" t="s">
        <v>27</v>
      </c>
      <c r="F221" s="85" t="s">
        <v>84</v>
      </c>
      <c r="G221" s="87">
        <v>10</v>
      </c>
      <c r="H221" s="87">
        <v>4.4</v>
      </c>
      <c r="I221" s="87">
        <v>0</v>
      </c>
      <c r="J221" s="87">
        <f t="shared" si="9"/>
        <v>14.4</v>
      </c>
      <c r="K221" s="87">
        <v>44.1379310344828</v>
      </c>
      <c r="L221" s="87">
        <v>1</v>
      </c>
      <c r="M221" s="87">
        <f t="shared" si="10"/>
        <v>45.1379310344828</v>
      </c>
      <c r="N221" s="87">
        <v>5</v>
      </c>
      <c r="O221" s="87">
        <v>1.8</v>
      </c>
      <c r="P221" s="87">
        <v>0</v>
      </c>
      <c r="Q221" s="87">
        <v>6.8</v>
      </c>
      <c r="R221" s="87">
        <f t="shared" si="11"/>
        <v>66.3379310344828</v>
      </c>
      <c r="S221" s="89">
        <v>218</v>
      </c>
      <c r="T221" s="69">
        <f>VLOOKUP(D221,体侧合格!$C$2:$D$723,2,0)</f>
        <v>1</v>
      </c>
      <c r="U221" s="69" t="str">
        <f>VLOOKUP(D221,挂科!$A$2:$B$325,2,0)</f>
        <v>挂科</v>
      </c>
      <c r="V221" s="69"/>
    </row>
    <row r="222" s="60" customFormat="1" ht="14.25" spans="1:22">
      <c r="A222" s="69">
        <v>219</v>
      </c>
      <c r="B222" s="69" t="s">
        <v>952</v>
      </c>
      <c r="C222" s="70">
        <v>201728020418</v>
      </c>
      <c r="D222" s="69" t="s">
        <v>1182</v>
      </c>
      <c r="E222" s="69" t="s">
        <v>27</v>
      </c>
      <c r="F222" s="69" t="s">
        <v>35</v>
      </c>
      <c r="G222" s="93">
        <v>10</v>
      </c>
      <c r="H222" s="93">
        <v>6.8</v>
      </c>
      <c r="I222" s="93">
        <v>1</v>
      </c>
      <c r="J222" s="94">
        <f t="shared" si="9"/>
        <v>15.8</v>
      </c>
      <c r="K222" s="93">
        <v>42.2727272727273</v>
      </c>
      <c r="L222" s="93">
        <v>2</v>
      </c>
      <c r="M222" s="93">
        <f t="shared" si="10"/>
        <v>44.2727272727273</v>
      </c>
      <c r="N222" s="93">
        <v>5</v>
      </c>
      <c r="O222" s="93">
        <v>1.2</v>
      </c>
      <c r="P222" s="93">
        <v>0</v>
      </c>
      <c r="Q222" s="93">
        <v>6.2</v>
      </c>
      <c r="R222" s="94">
        <f t="shared" si="11"/>
        <v>66.2727272727273</v>
      </c>
      <c r="S222" s="89">
        <v>219</v>
      </c>
      <c r="T222" s="69">
        <f>VLOOKUP(D222,体侧合格!$C$2:$D$723,2,0)</f>
        <v>1</v>
      </c>
      <c r="U222" s="69" t="e">
        <f>VLOOKUP(D222,挂科!$A$2:$B$325,2,0)</f>
        <v>#N/A</v>
      </c>
      <c r="V222" s="69"/>
    </row>
    <row r="223" s="60" customFormat="1" ht="14.25" spans="1:22">
      <c r="A223" s="69">
        <v>220</v>
      </c>
      <c r="B223" s="96" t="s">
        <v>971</v>
      </c>
      <c r="C223" s="97">
        <v>201728020810</v>
      </c>
      <c r="D223" s="96" t="s">
        <v>1183</v>
      </c>
      <c r="E223" s="96" t="s">
        <v>27</v>
      </c>
      <c r="F223" s="96" t="s">
        <v>35</v>
      </c>
      <c r="G223" s="98">
        <v>10</v>
      </c>
      <c r="H223" s="98">
        <v>4</v>
      </c>
      <c r="I223" s="98">
        <v>0</v>
      </c>
      <c r="J223" s="98">
        <f t="shared" si="9"/>
        <v>14</v>
      </c>
      <c r="K223" s="98">
        <v>45.2727272727273</v>
      </c>
      <c r="L223" s="98">
        <v>2</v>
      </c>
      <c r="M223" s="98">
        <f t="shared" si="10"/>
        <v>47.2727272727273</v>
      </c>
      <c r="N223" s="98">
        <v>5</v>
      </c>
      <c r="O223" s="98">
        <v>0</v>
      </c>
      <c r="P223" s="98">
        <v>0</v>
      </c>
      <c r="Q223" s="98">
        <v>5</v>
      </c>
      <c r="R223" s="98">
        <f t="shared" si="11"/>
        <v>66.2727272727273</v>
      </c>
      <c r="S223" s="89">
        <v>220</v>
      </c>
      <c r="T223" s="69" t="e">
        <f>VLOOKUP(D223,体侧合格!$C$2:$D$723,2,0)</f>
        <v>#N/A</v>
      </c>
      <c r="U223" s="69" t="str">
        <f>VLOOKUP(D223,挂科!$A$2:$B$325,2,0)</f>
        <v>挂科</v>
      </c>
      <c r="V223" s="69"/>
    </row>
    <row r="224" s="60" customFormat="1" ht="14.25" spans="1:22">
      <c r="A224" s="69">
        <v>221</v>
      </c>
      <c r="B224" s="69" t="s">
        <v>950</v>
      </c>
      <c r="C224" s="70">
        <v>201728020715</v>
      </c>
      <c r="D224" s="69" t="s">
        <v>1184</v>
      </c>
      <c r="E224" s="69" t="s">
        <v>27</v>
      </c>
      <c r="F224" s="69" t="s">
        <v>35</v>
      </c>
      <c r="G224" s="93">
        <v>10</v>
      </c>
      <c r="H224" s="93">
        <v>1.9</v>
      </c>
      <c r="I224" s="93">
        <v>0</v>
      </c>
      <c r="J224" s="94">
        <f t="shared" si="9"/>
        <v>11.9</v>
      </c>
      <c r="K224" s="93">
        <v>46.2272727272727</v>
      </c>
      <c r="L224" s="93">
        <v>3</v>
      </c>
      <c r="M224" s="93">
        <f t="shared" si="10"/>
        <v>49.2272727272727</v>
      </c>
      <c r="N224" s="93">
        <v>5</v>
      </c>
      <c r="O224" s="93">
        <v>0</v>
      </c>
      <c r="P224" s="93">
        <v>0</v>
      </c>
      <c r="Q224" s="93">
        <v>5</v>
      </c>
      <c r="R224" s="94">
        <f t="shared" si="11"/>
        <v>66.1272727272727</v>
      </c>
      <c r="S224" s="89">
        <v>221</v>
      </c>
      <c r="T224" s="69">
        <f>VLOOKUP(D224,体侧合格!$C$2:$D$723,2,0)</f>
        <v>1</v>
      </c>
      <c r="U224" s="69" t="e">
        <f>VLOOKUP(D224,挂科!$A$2:$B$325,2,0)</f>
        <v>#N/A</v>
      </c>
      <c r="V224" s="69"/>
    </row>
    <row r="225" s="60" customFormat="1" ht="14.25" spans="1:22">
      <c r="A225" s="69">
        <v>222</v>
      </c>
      <c r="B225" s="85" t="s">
        <v>956</v>
      </c>
      <c r="C225" s="86">
        <v>201728020128</v>
      </c>
      <c r="D225" s="85" t="s">
        <v>1185</v>
      </c>
      <c r="E225" s="85" t="s">
        <v>27</v>
      </c>
      <c r="F225" s="85" t="s">
        <v>84</v>
      </c>
      <c r="G225" s="87">
        <v>10</v>
      </c>
      <c r="H225" s="87">
        <v>5.25</v>
      </c>
      <c r="I225" s="87">
        <v>0</v>
      </c>
      <c r="J225" s="87">
        <f t="shared" si="9"/>
        <v>15.25</v>
      </c>
      <c r="K225" s="87">
        <v>43.6363636363636</v>
      </c>
      <c r="L225" s="87">
        <v>0</v>
      </c>
      <c r="M225" s="87">
        <f t="shared" si="10"/>
        <v>43.6363636363636</v>
      </c>
      <c r="N225" s="87">
        <v>5</v>
      </c>
      <c r="O225" s="87">
        <v>2.2</v>
      </c>
      <c r="P225" s="87">
        <v>0</v>
      </c>
      <c r="Q225" s="87">
        <v>7.2</v>
      </c>
      <c r="R225" s="87">
        <f t="shared" si="11"/>
        <v>66.0863636363636</v>
      </c>
      <c r="S225" s="89">
        <v>222</v>
      </c>
      <c r="T225" s="69">
        <f>VLOOKUP(D225,体侧合格!$C$2:$D$723,2,0)</f>
        <v>1</v>
      </c>
      <c r="U225" s="69" t="str">
        <f>VLOOKUP(D225,挂科!$A$2:$B$325,2,0)</f>
        <v>挂科</v>
      </c>
      <c r="V225" s="69"/>
    </row>
    <row r="226" s="60" customFormat="1" ht="14.25" spans="1:22">
      <c r="A226" s="69">
        <v>223</v>
      </c>
      <c r="B226" s="78" t="s">
        <v>950</v>
      </c>
      <c r="C226" s="79">
        <v>201728020710</v>
      </c>
      <c r="D226" s="78" t="s">
        <v>1186</v>
      </c>
      <c r="E226" s="78" t="s">
        <v>27</v>
      </c>
      <c r="F226" s="78" t="s">
        <v>35</v>
      </c>
      <c r="G226" s="80">
        <v>10</v>
      </c>
      <c r="H226" s="80">
        <v>3.4</v>
      </c>
      <c r="I226" s="80">
        <v>0</v>
      </c>
      <c r="J226" s="80">
        <f t="shared" si="9"/>
        <v>13.4</v>
      </c>
      <c r="K226" s="80">
        <v>46.2272727272727</v>
      </c>
      <c r="L226" s="80">
        <v>0</v>
      </c>
      <c r="M226" s="80">
        <f t="shared" si="10"/>
        <v>46.2272727272727</v>
      </c>
      <c r="N226" s="80">
        <v>5</v>
      </c>
      <c r="O226" s="80">
        <v>1.2</v>
      </c>
      <c r="P226" s="80">
        <v>0</v>
      </c>
      <c r="Q226" s="80">
        <v>6.2</v>
      </c>
      <c r="R226" s="80">
        <f t="shared" si="11"/>
        <v>65.8272727272727</v>
      </c>
      <c r="S226" s="89">
        <v>223</v>
      </c>
      <c r="T226" s="69" t="e">
        <f>VLOOKUP(D226,体侧合格!$C$2:$D$723,2,0)</f>
        <v>#N/A</v>
      </c>
      <c r="U226" s="69" t="e">
        <f>VLOOKUP(D226,挂科!$A$2:$B$325,2,0)</f>
        <v>#N/A</v>
      </c>
      <c r="V226" s="69"/>
    </row>
    <row r="227" s="60" customFormat="1" ht="14.25" spans="1:22">
      <c r="A227" s="69">
        <v>224</v>
      </c>
      <c r="B227" s="85" t="s">
        <v>991</v>
      </c>
      <c r="C227" s="86">
        <v>201728020225</v>
      </c>
      <c r="D227" s="85" t="s">
        <v>1187</v>
      </c>
      <c r="E227" s="85" t="s">
        <v>27</v>
      </c>
      <c r="F227" s="85" t="s">
        <v>35</v>
      </c>
      <c r="G227" s="87">
        <v>10</v>
      </c>
      <c r="H227" s="87">
        <v>0</v>
      </c>
      <c r="I227" s="87">
        <v>0</v>
      </c>
      <c r="J227" s="87">
        <f t="shared" si="9"/>
        <v>10</v>
      </c>
      <c r="K227" s="87">
        <v>49.5</v>
      </c>
      <c r="L227" s="87">
        <v>0</v>
      </c>
      <c r="M227" s="87">
        <f t="shared" si="10"/>
        <v>49.5</v>
      </c>
      <c r="N227" s="87">
        <v>5</v>
      </c>
      <c r="O227" s="87">
        <v>1.2</v>
      </c>
      <c r="P227" s="87">
        <v>0</v>
      </c>
      <c r="Q227" s="87">
        <v>6.2</v>
      </c>
      <c r="R227" s="87">
        <f t="shared" si="11"/>
        <v>65.7</v>
      </c>
      <c r="S227" s="89">
        <v>224</v>
      </c>
      <c r="T227" s="69">
        <f>VLOOKUP(D227,体侧合格!$C$2:$D$723,2,0)</f>
        <v>1</v>
      </c>
      <c r="U227" s="69" t="str">
        <f>VLOOKUP(D227,挂科!$A$2:$B$325,2,0)</f>
        <v>挂科</v>
      </c>
      <c r="V227" s="69"/>
    </row>
    <row r="228" s="60" customFormat="1" ht="14.25" spans="1:22">
      <c r="A228" s="69">
        <v>225</v>
      </c>
      <c r="B228" s="78" t="s">
        <v>971</v>
      </c>
      <c r="C228" s="79">
        <v>201728020812</v>
      </c>
      <c r="D228" s="78" t="s">
        <v>1188</v>
      </c>
      <c r="E228" s="78" t="s">
        <v>27</v>
      </c>
      <c r="F228" s="78" t="s">
        <v>35</v>
      </c>
      <c r="G228" s="80">
        <v>10</v>
      </c>
      <c r="H228" s="80">
        <v>0</v>
      </c>
      <c r="I228" s="80">
        <v>0</v>
      </c>
      <c r="J228" s="80">
        <f t="shared" si="9"/>
        <v>10</v>
      </c>
      <c r="K228" s="80">
        <v>49.5</v>
      </c>
      <c r="L228" s="80">
        <v>0</v>
      </c>
      <c r="M228" s="80">
        <f t="shared" si="10"/>
        <v>49.5</v>
      </c>
      <c r="N228" s="80">
        <v>5</v>
      </c>
      <c r="O228" s="80">
        <v>1.2</v>
      </c>
      <c r="P228" s="80">
        <v>0</v>
      </c>
      <c r="Q228" s="80">
        <v>6.2</v>
      </c>
      <c r="R228" s="80">
        <f t="shared" si="11"/>
        <v>65.7</v>
      </c>
      <c r="S228" s="89">
        <v>225</v>
      </c>
      <c r="T228" s="69" t="e">
        <f>VLOOKUP(D228,体侧合格!$C$2:$D$723,2,0)</f>
        <v>#N/A</v>
      </c>
      <c r="U228" s="69" t="e">
        <f>VLOOKUP(D228,挂科!$A$2:$B$325,2,0)</f>
        <v>#N/A</v>
      </c>
      <c r="V228" s="69"/>
    </row>
    <row r="229" s="60" customFormat="1" ht="14.25" spans="1:22">
      <c r="A229" s="69">
        <v>226</v>
      </c>
      <c r="B229" s="69" t="s">
        <v>1002</v>
      </c>
      <c r="C229" s="70">
        <v>201728020512</v>
      </c>
      <c r="D229" s="69" t="s">
        <v>1189</v>
      </c>
      <c r="E229" s="69" t="s">
        <v>27</v>
      </c>
      <c r="F229" s="69" t="s">
        <v>35</v>
      </c>
      <c r="G229" s="93">
        <v>10</v>
      </c>
      <c r="H229" s="93">
        <v>2.45</v>
      </c>
      <c r="I229" s="93">
        <v>0</v>
      </c>
      <c r="J229" s="94">
        <f t="shared" si="9"/>
        <v>12.45</v>
      </c>
      <c r="K229" s="93">
        <v>45</v>
      </c>
      <c r="L229" s="93">
        <v>2</v>
      </c>
      <c r="M229" s="93">
        <f t="shared" si="10"/>
        <v>47</v>
      </c>
      <c r="N229" s="93">
        <v>5</v>
      </c>
      <c r="O229" s="93">
        <v>1.2</v>
      </c>
      <c r="P229" s="93">
        <v>0</v>
      </c>
      <c r="Q229" s="93">
        <v>6.2</v>
      </c>
      <c r="R229" s="94">
        <f t="shared" si="11"/>
        <v>65.65</v>
      </c>
      <c r="S229" s="89">
        <v>226</v>
      </c>
      <c r="T229" s="69">
        <f>VLOOKUP(D229,体侧合格!$C$2:$D$723,2,0)</f>
        <v>1</v>
      </c>
      <c r="U229" s="69" t="e">
        <f>VLOOKUP(D229,挂科!$A$2:$B$325,2,0)</f>
        <v>#N/A</v>
      </c>
      <c r="V229" s="69"/>
    </row>
    <row r="230" s="60" customFormat="1" ht="14.25" spans="1:22">
      <c r="A230" s="69">
        <v>227</v>
      </c>
      <c r="B230" s="78" t="s">
        <v>971</v>
      </c>
      <c r="C230" s="79">
        <v>201714090207</v>
      </c>
      <c r="D230" s="78" t="s">
        <v>1190</v>
      </c>
      <c r="E230" s="78" t="s">
        <v>27</v>
      </c>
      <c r="F230" s="78" t="s">
        <v>35</v>
      </c>
      <c r="G230" s="80">
        <v>10</v>
      </c>
      <c r="H230" s="80">
        <v>0</v>
      </c>
      <c r="I230" s="80">
        <v>0</v>
      </c>
      <c r="J230" s="80">
        <f t="shared" si="9"/>
        <v>10</v>
      </c>
      <c r="K230" s="80">
        <v>50.5909090909091</v>
      </c>
      <c r="L230" s="80">
        <v>0</v>
      </c>
      <c r="M230" s="80">
        <f t="shared" si="10"/>
        <v>50.5909090909091</v>
      </c>
      <c r="N230" s="80">
        <v>5</v>
      </c>
      <c r="O230" s="80">
        <v>0</v>
      </c>
      <c r="P230" s="80">
        <v>0</v>
      </c>
      <c r="Q230" s="80">
        <v>5</v>
      </c>
      <c r="R230" s="80">
        <f t="shared" si="11"/>
        <v>65.5909090909091</v>
      </c>
      <c r="S230" s="89">
        <v>227</v>
      </c>
      <c r="T230" s="69" t="e">
        <f>VLOOKUP(D230,体侧合格!$C$2:$D$723,2,0)</f>
        <v>#N/A</v>
      </c>
      <c r="U230" s="69" t="e">
        <f>VLOOKUP(D230,挂科!$A$2:$B$325,2,0)</f>
        <v>#N/A</v>
      </c>
      <c r="V230" s="69"/>
    </row>
    <row r="231" s="60" customFormat="1" ht="14.25" spans="1:22">
      <c r="A231" s="69">
        <v>228</v>
      </c>
      <c r="B231" s="78" t="s">
        <v>960</v>
      </c>
      <c r="C231" s="79">
        <v>201728020623</v>
      </c>
      <c r="D231" s="78" t="s">
        <v>1191</v>
      </c>
      <c r="E231" s="78" t="s">
        <v>27</v>
      </c>
      <c r="F231" s="78" t="s">
        <v>35</v>
      </c>
      <c r="G231" s="80">
        <v>10</v>
      </c>
      <c r="H231" s="80">
        <v>1.7</v>
      </c>
      <c r="I231" s="80">
        <v>0</v>
      </c>
      <c r="J231" s="80">
        <f t="shared" si="9"/>
        <v>11.7</v>
      </c>
      <c r="K231" s="80">
        <v>47.1818181818182</v>
      </c>
      <c r="L231" s="80">
        <v>0</v>
      </c>
      <c r="M231" s="80">
        <f t="shared" si="10"/>
        <v>47.1818181818182</v>
      </c>
      <c r="N231" s="80">
        <v>5</v>
      </c>
      <c r="O231" s="80">
        <v>1.7</v>
      </c>
      <c r="P231" s="80">
        <v>0</v>
      </c>
      <c r="Q231" s="80">
        <v>6.7</v>
      </c>
      <c r="R231" s="80">
        <f t="shared" si="11"/>
        <v>65.5818181818182</v>
      </c>
      <c r="S231" s="89">
        <v>228</v>
      </c>
      <c r="T231" s="69" t="e">
        <f>VLOOKUP(D231,体侧合格!$C$2:$D$723,2,0)</f>
        <v>#N/A</v>
      </c>
      <c r="U231" s="69" t="e">
        <f>VLOOKUP(D231,挂科!$A$2:$B$325,2,0)</f>
        <v>#N/A</v>
      </c>
      <c r="V231" s="69"/>
    </row>
    <row r="232" s="60" customFormat="1" ht="14.25" spans="1:22">
      <c r="A232" s="69">
        <v>229</v>
      </c>
      <c r="B232" s="69" t="s">
        <v>1002</v>
      </c>
      <c r="C232" s="70">
        <v>201728020510</v>
      </c>
      <c r="D232" s="69" t="s">
        <v>1192</v>
      </c>
      <c r="E232" s="69" t="s">
        <v>27</v>
      </c>
      <c r="F232" s="69" t="s">
        <v>35</v>
      </c>
      <c r="G232" s="93">
        <v>10</v>
      </c>
      <c r="H232" s="93">
        <v>2.15</v>
      </c>
      <c r="I232" s="93">
        <v>0</v>
      </c>
      <c r="J232" s="94">
        <f t="shared" si="9"/>
        <v>12.15</v>
      </c>
      <c r="K232" s="93">
        <v>44.1818181818182</v>
      </c>
      <c r="L232" s="93">
        <v>3</v>
      </c>
      <c r="M232" s="93">
        <f t="shared" si="10"/>
        <v>47.1818181818182</v>
      </c>
      <c r="N232" s="93">
        <v>5</v>
      </c>
      <c r="O232" s="93">
        <v>1.2</v>
      </c>
      <c r="P232" s="93">
        <v>0</v>
      </c>
      <c r="Q232" s="93">
        <v>6.2</v>
      </c>
      <c r="R232" s="94">
        <f t="shared" si="11"/>
        <v>65.5318181818182</v>
      </c>
      <c r="S232" s="89">
        <v>229</v>
      </c>
      <c r="T232" s="69">
        <f>VLOOKUP(D232,体侧合格!$C$2:$D$723,2,0)</f>
        <v>1</v>
      </c>
      <c r="U232" s="69" t="e">
        <f>VLOOKUP(D232,挂科!$A$2:$B$325,2,0)</f>
        <v>#N/A</v>
      </c>
      <c r="V232" s="69"/>
    </row>
    <row r="233" s="60" customFormat="1" ht="14.25" spans="1:22">
      <c r="A233" s="69">
        <v>230</v>
      </c>
      <c r="B233" s="69" t="s">
        <v>1002</v>
      </c>
      <c r="C233" s="70">
        <v>201728020525</v>
      </c>
      <c r="D233" s="69" t="s">
        <v>1193</v>
      </c>
      <c r="E233" s="69" t="s">
        <v>27</v>
      </c>
      <c r="F233" s="69" t="s">
        <v>35</v>
      </c>
      <c r="G233" s="93">
        <v>10</v>
      </c>
      <c r="H233" s="93">
        <v>0.4</v>
      </c>
      <c r="I233" s="93">
        <v>0</v>
      </c>
      <c r="J233" s="94">
        <f t="shared" si="9"/>
        <v>10.4</v>
      </c>
      <c r="K233" s="93">
        <v>44.7272727272727</v>
      </c>
      <c r="L233" s="93">
        <v>4</v>
      </c>
      <c r="M233" s="93">
        <f t="shared" si="10"/>
        <v>48.7272727272727</v>
      </c>
      <c r="N233" s="93">
        <v>5</v>
      </c>
      <c r="O233" s="93">
        <v>1.4</v>
      </c>
      <c r="P233" s="93">
        <v>0</v>
      </c>
      <c r="Q233" s="93">
        <v>6.4</v>
      </c>
      <c r="R233" s="94">
        <f t="shared" si="11"/>
        <v>65.5272727272727</v>
      </c>
      <c r="S233" s="89">
        <v>230</v>
      </c>
      <c r="T233" s="69">
        <f>VLOOKUP(D233,体侧合格!$C$2:$D$723,2,0)</f>
        <v>1</v>
      </c>
      <c r="U233" s="69" t="e">
        <f>VLOOKUP(D233,挂科!$A$2:$B$325,2,0)</f>
        <v>#N/A</v>
      </c>
      <c r="V233" s="69"/>
    </row>
    <row r="234" s="60" customFormat="1" ht="14.25" spans="1:22">
      <c r="A234" s="69">
        <v>231</v>
      </c>
      <c r="B234" s="85" t="s">
        <v>963</v>
      </c>
      <c r="C234" s="86">
        <v>201728020314</v>
      </c>
      <c r="D234" s="85" t="s">
        <v>1194</v>
      </c>
      <c r="E234" s="85" t="s">
        <v>31</v>
      </c>
      <c r="F234" s="85" t="s">
        <v>35</v>
      </c>
      <c r="G234" s="87">
        <v>10</v>
      </c>
      <c r="H234" s="87">
        <v>0</v>
      </c>
      <c r="I234" s="87">
        <v>0</v>
      </c>
      <c r="J234" s="87">
        <f t="shared" si="9"/>
        <v>10</v>
      </c>
      <c r="K234" s="87">
        <v>50.3181818181818</v>
      </c>
      <c r="L234" s="87">
        <v>0</v>
      </c>
      <c r="M234" s="87">
        <f t="shared" si="10"/>
        <v>50.3181818181818</v>
      </c>
      <c r="N234" s="87">
        <v>5</v>
      </c>
      <c r="O234" s="87">
        <v>0</v>
      </c>
      <c r="P234" s="87">
        <v>0</v>
      </c>
      <c r="Q234" s="87">
        <v>5</v>
      </c>
      <c r="R234" s="87">
        <f t="shared" si="11"/>
        <v>65.3181818181818</v>
      </c>
      <c r="S234" s="89">
        <v>231</v>
      </c>
      <c r="T234" s="69">
        <f>VLOOKUP(D234,体侧合格!$C$2:$D$723,2,0)</f>
        <v>1</v>
      </c>
      <c r="U234" s="69" t="str">
        <f>VLOOKUP(D234,挂科!$A$2:$B$325,2,0)</f>
        <v>挂科</v>
      </c>
      <c r="V234" s="69"/>
    </row>
    <row r="235" s="60" customFormat="1" ht="14.25" spans="1:22">
      <c r="A235" s="69">
        <v>232</v>
      </c>
      <c r="B235" s="85" t="s">
        <v>963</v>
      </c>
      <c r="C235" s="86">
        <v>201728020330</v>
      </c>
      <c r="D235" s="85" t="s">
        <v>1195</v>
      </c>
      <c r="E235" s="85" t="s">
        <v>27</v>
      </c>
      <c r="F235" s="85" t="s">
        <v>35</v>
      </c>
      <c r="G235" s="87">
        <v>10</v>
      </c>
      <c r="H235" s="87">
        <v>1.35</v>
      </c>
      <c r="I235" s="87">
        <v>0</v>
      </c>
      <c r="J235" s="87">
        <f t="shared" si="9"/>
        <v>11.35</v>
      </c>
      <c r="K235" s="87">
        <v>46.2272727272727</v>
      </c>
      <c r="L235" s="87">
        <v>1</v>
      </c>
      <c r="M235" s="87">
        <f t="shared" si="10"/>
        <v>47.2272727272727</v>
      </c>
      <c r="N235" s="87">
        <v>5</v>
      </c>
      <c r="O235" s="87">
        <v>1.7</v>
      </c>
      <c r="P235" s="87">
        <v>0</v>
      </c>
      <c r="Q235" s="87">
        <v>6.7</v>
      </c>
      <c r="R235" s="87">
        <f t="shared" si="11"/>
        <v>65.2772727272727</v>
      </c>
      <c r="S235" s="89">
        <v>232</v>
      </c>
      <c r="T235" s="69">
        <f>VLOOKUP(D235,体侧合格!$C$2:$D$723,2,0)</f>
        <v>1</v>
      </c>
      <c r="U235" s="69" t="str">
        <f>VLOOKUP(D235,挂科!$A$2:$B$325,2,0)</f>
        <v>挂科</v>
      </c>
      <c r="V235" s="69"/>
    </row>
    <row r="236" s="60" customFormat="1" ht="14.25" spans="1:22">
      <c r="A236" s="69">
        <v>233</v>
      </c>
      <c r="B236" s="78" t="s">
        <v>960</v>
      </c>
      <c r="C236" s="79">
        <v>201728020622</v>
      </c>
      <c r="D236" s="78" t="s">
        <v>1196</v>
      </c>
      <c r="E236" s="78" t="s">
        <v>27</v>
      </c>
      <c r="F236" s="78" t="s">
        <v>84</v>
      </c>
      <c r="G236" s="80">
        <v>10</v>
      </c>
      <c r="H236" s="80">
        <v>1.25</v>
      </c>
      <c r="I236" s="80">
        <v>0</v>
      </c>
      <c r="J236" s="80">
        <f t="shared" si="9"/>
        <v>11.25</v>
      </c>
      <c r="K236" s="80">
        <v>46.5</v>
      </c>
      <c r="L236" s="80">
        <v>1</v>
      </c>
      <c r="M236" s="80">
        <f t="shared" si="10"/>
        <v>47.5</v>
      </c>
      <c r="N236" s="80">
        <v>5</v>
      </c>
      <c r="O236" s="80">
        <v>1.5</v>
      </c>
      <c r="P236" s="80">
        <v>0</v>
      </c>
      <c r="Q236" s="80">
        <v>6.5</v>
      </c>
      <c r="R236" s="80">
        <f t="shared" si="11"/>
        <v>65.25</v>
      </c>
      <c r="S236" s="89">
        <v>233</v>
      </c>
      <c r="T236" s="69" t="e">
        <f>VLOOKUP(D236,体侧合格!$C$2:$D$723,2,0)</f>
        <v>#N/A</v>
      </c>
      <c r="U236" s="69" t="e">
        <f>VLOOKUP(D236,挂科!$A$2:$B$325,2,0)</f>
        <v>#N/A</v>
      </c>
      <c r="V236" s="69"/>
    </row>
    <row r="237" s="60" customFormat="1" ht="14.25" spans="1:22">
      <c r="A237" s="69">
        <v>234</v>
      </c>
      <c r="B237" s="69" t="s">
        <v>956</v>
      </c>
      <c r="C237" s="70">
        <v>201728020123</v>
      </c>
      <c r="D237" s="69" t="s">
        <v>1197</v>
      </c>
      <c r="E237" s="69" t="s">
        <v>27</v>
      </c>
      <c r="F237" s="69" t="s">
        <v>35</v>
      </c>
      <c r="G237" s="93">
        <v>10</v>
      </c>
      <c r="H237" s="93">
        <v>1</v>
      </c>
      <c r="I237" s="93">
        <v>0</v>
      </c>
      <c r="J237" s="94">
        <f t="shared" si="9"/>
        <v>11</v>
      </c>
      <c r="K237" s="93">
        <v>46.3636363636364</v>
      </c>
      <c r="L237" s="93">
        <v>1</v>
      </c>
      <c r="M237" s="93">
        <f t="shared" si="10"/>
        <v>47.3636363636364</v>
      </c>
      <c r="N237" s="93">
        <v>5</v>
      </c>
      <c r="O237" s="93">
        <v>1.7</v>
      </c>
      <c r="P237" s="93">
        <v>0</v>
      </c>
      <c r="Q237" s="93">
        <v>6.7</v>
      </c>
      <c r="R237" s="94">
        <f t="shared" si="11"/>
        <v>65.0636363636363</v>
      </c>
      <c r="S237" s="89">
        <v>234</v>
      </c>
      <c r="T237" s="69">
        <f>VLOOKUP(D237,体侧合格!$C$2:$D$723,2,0)</f>
        <v>1</v>
      </c>
      <c r="U237" s="69" t="e">
        <f>VLOOKUP(D237,挂科!$A$2:$B$325,2,0)</f>
        <v>#N/A</v>
      </c>
      <c r="V237" s="69"/>
    </row>
    <row r="238" s="60" customFormat="1" ht="14.25" spans="1:22">
      <c r="A238" s="69">
        <v>235</v>
      </c>
      <c r="B238" s="78" t="s">
        <v>967</v>
      </c>
      <c r="C238" s="79">
        <v>201728080103</v>
      </c>
      <c r="D238" s="78" t="s">
        <v>1198</v>
      </c>
      <c r="E238" s="78" t="s">
        <v>27</v>
      </c>
      <c r="F238" s="78" t="s">
        <v>35</v>
      </c>
      <c r="G238" s="80">
        <v>10</v>
      </c>
      <c r="H238" s="80">
        <v>2.75</v>
      </c>
      <c r="I238" s="80">
        <v>0</v>
      </c>
      <c r="J238" s="80">
        <f t="shared" si="9"/>
        <v>12.75</v>
      </c>
      <c r="K238" s="80">
        <v>46.0096153846154</v>
      </c>
      <c r="L238" s="80">
        <v>0</v>
      </c>
      <c r="M238" s="80">
        <f t="shared" si="10"/>
        <v>46.0096153846154</v>
      </c>
      <c r="N238" s="80">
        <v>5</v>
      </c>
      <c r="O238" s="80">
        <v>1.2</v>
      </c>
      <c r="P238" s="80">
        <v>0</v>
      </c>
      <c r="Q238" s="80">
        <v>6.2</v>
      </c>
      <c r="R238" s="80">
        <f t="shared" si="11"/>
        <v>64.9596153846154</v>
      </c>
      <c r="S238" s="89">
        <v>235</v>
      </c>
      <c r="T238" s="69" t="e">
        <f>VLOOKUP(D238,体侧合格!$C$2:$D$723,2,0)</f>
        <v>#N/A</v>
      </c>
      <c r="U238" s="69" t="e">
        <f>VLOOKUP(D238,挂科!$A$2:$B$325,2,0)</f>
        <v>#N/A</v>
      </c>
      <c r="V238" s="69"/>
    </row>
    <row r="239" s="60" customFormat="1" ht="14.25" spans="1:22">
      <c r="A239" s="69">
        <v>236</v>
      </c>
      <c r="B239" s="85" t="s">
        <v>950</v>
      </c>
      <c r="C239" s="86">
        <v>201728020719</v>
      </c>
      <c r="D239" s="85" t="s">
        <v>1199</v>
      </c>
      <c r="E239" s="85" t="s">
        <v>31</v>
      </c>
      <c r="F239" s="85" t="s">
        <v>35</v>
      </c>
      <c r="G239" s="87">
        <v>10</v>
      </c>
      <c r="H239" s="87">
        <v>0</v>
      </c>
      <c r="I239" s="87">
        <v>0</v>
      </c>
      <c r="J239" s="87">
        <f t="shared" si="9"/>
        <v>10</v>
      </c>
      <c r="K239" s="87">
        <v>49.7727272727273</v>
      </c>
      <c r="L239" s="87">
        <v>0</v>
      </c>
      <c r="M239" s="87">
        <f t="shared" si="10"/>
        <v>49.7727272727273</v>
      </c>
      <c r="N239" s="87">
        <v>5</v>
      </c>
      <c r="O239" s="87">
        <v>0</v>
      </c>
      <c r="P239" s="87">
        <v>0</v>
      </c>
      <c r="Q239" s="87">
        <v>5</v>
      </c>
      <c r="R239" s="87">
        <f t="shared" si="11"/>
        <v>64.7727272727273</v>
      </c>
      <c r="S239" s="89">
        <v>236</v>
      </c>
      <c r="T239" s="69">
        <f>VLOOKUP(D239,体侧合格!$C$2:$D$723,2,0)</f>
        <v>1</v>
      </c>
      <c r="U239" s="69" t="str">
        <f>VLOOKUP(D239,挂科!$A$2:$B$325,2,0)</f>
        <v>挂科</v>
      </c>
      <c r="V239" s="69"/>
    </row>
    <row r="240" s="60" customFormat="1" ht="14.25" spans="1:22">
      <c r="A240" s="69">
        <v>237</v>
      </c>
      <c r="B240" s="85" t="s">
        <v>952</v>
      </c>
      <c r="C240" s="86">
        <v>201728020401</v>
      </c>
      <c r="D240" s="85" t="s">
        <v>1200</v>
      </c>
      <c r="E240" s="85" t="s">
        <v>27</v>
      </c>
      <c r="F240" s="85" t="s">
        <v>35</v>
      </c>
      <c r="G240" s="87">
        <v>10</v>
      </c>
      <c r="H240" s="87">
        <v>6.1</v>
      </c>
      <c r="I240" s="87">
        <v>0.2</v>
      </c>
      <c r="J240" s="87">
        <f t="shared" si="9"/>
        <v>15.9</v>
      </c>
      <c r="K240" s="87">
        <v>41.4545454545454</v>
      </c>
      <c r="L240" s="87">
        <v>1</v>
      </c>
      <c r="M240" s="87">
        <f t="shared" si="10"/>
        <v>42.4545454545454</v>
      </c>
      <c r="N240" s="87">
        <v>5</v>
      </c>
      <c r="O240" s="87">
        <v>1.4</v>
      </c>
      <c r="P240" s="87">
        <v>0</v>
      </c>
      <c r="Q240" s="87">
        <v>6.4</v>
      </c>
      <c r="R240" s="87">
        <f t="shared" si="11"/>
        <v>64.7545454545455</v>
      </c>
      <c r="S240" s="89">
        <v>237</v>
      </c>
      <c r="T240" s="69">
        <f>VLOOKUP(D240,体侧合格!$C$2:$D$723,2,0)</f>
        <v>1</v>
      </c>
      <c r="U240" s="69" t="str">
        <f>VLOOKUP(D240,挂科!$A$2:$B$325,2,0)</f>
        <v>挂科</v>
      </c>
      <c r="V240" s="69"/>
    </row>
    <row r="241" s="60" customFormat="1" ht="14.25" spans="1:22">
      <c r="A241" s="69">
        <v>238</v>
      </c>
      <c r="B241" s="78" t="s">
        <v>960</v>
      </c>
      <c r="C241" s="79">
        <v>201728020614</v>
      </c>
      <c r="D241" s="78" t="s">
        <v>1201</v>
      </c>
      <c r="E241" s="78" t="s">
        <v>27</v>
      </c>
      <c r="F241" s="78" t="s">
        <v>35</v>
      </c>
      <c r="G241" s="80">
        <v>10</v>
      </c>
      <c r="H241" s="80">
        <v>2.75</v>
      </c>
      <c r="I241" s="80">
        <v>0</v>
      </c>
      <c r="J241" s="80">
        <f t="shared" si="9"/>
        <v>12.75</v>
      </c>
      <c r="K241" s="80">
        <v>43.7727272727273</v>
      </c>
      <c r="L241" s="80">
        <v>2</v>
      </c>
      <c r="M241" s="80">
        <f t="shared" si="10"/>
        <v>45.7727272727273</v>
      </c>
      <c r="N241" s="80">
        <v>5</v>
      </c>
      <c r="O241" s="80">
        <v>1.2</v>
      </c>
      <c r="P241" s="80">
        <v>0</v>
      </c>
      <c r="Q241" s="80">
        <v>6.2</v>
      </c>
      <c r="R241" s="80">
        <f t="shared" si="11"/>
        <v>64.7227272727273</v>
      </c>
      <c r="S241" s="89">
        <v>238</v>
      </c>
      <c r="T241" s="69" t="e">
        <f>VLOOKUP(D241,体侧合格!$C$2:$D$723,2,0)</f>
        <v>#N/A</v>
      </c>
      <c r="U241" s="69" t="e">
        <f>VLOOKUP(D241,挂科!$A$2:$B$325,2,0)</f>
        <v>#N/A</v>
      </c>
      <c r="V241" s="69"/>
    </row>
    <row r="242" s="60" customFormat="1" ht="14.25" spans="1:22">
      <c r="A242" s="69">
        <v>239</v>
      </c>
      <c r="B242" s="78" t="s">
        <v>954</v>
      </c>
      <c r="C242" s="79">
        <v>201728080222</v>
      </c>
      <c r="D242" s="78" t="s">
        <v>1202</v>
      </c>
      <c r="E242" s="78" t="s">
        <v>27</v>
      </c>
      <c r="F242" s="78" t="s">
        <v>35</v>
      </c>
      <c r="G242" s="80">
        <v>10</v>
      </c>
      <c r="H242" s="80">
        <v>2.35</v>
      </c>
      <c r="I242" s="80">
        <v>0</v>
      </c>
      <c r="J242" s="80">
        <f t="shared" si="9"/>
        <v>12.35</v>
      </c>
      <c r="K242" s="80">
        <v>47.3076923076923</v>
      </c>
      <c r="L242" s="80">
        <v>0</v>
      </c>
      <c r="M242" s="80">
        <f t="shared" si="10"/>
        <v>47.3076923076923</v>
      </c>
      <c r="N242" s="80">
        <v>5</v>
      </c>
      <c r="O242" s="80">
        <v>0</v>
      </c>
      <c r="P242" s="80">
        <v>0</v>
      </c>
      <c r="Q242" s="80">
        <v>5</v>
      </c>
      <c r="R242" s="80">
        <f t="shared" si="11"/>
        <v>64.6576923076923</v>
      </c>
      <c r="S242" s="89">
        <v>239</v>
      </c>
      <c r="T242" s="69" t="e">
        <f>VLOOKUP(D242,体侧合格!$C$2:$D$723,2,0)</f>
        <v>#N/A</v>
      </c>
      <c r="U242" s="69" t="e">
        <f>VLOOKUP(D242,挂科!$A$2:$B$325,2,0)</f>
        <v>#N/A</v>
      </c>
      <c r="V242" s="69"/>
    </row>
    <row r="243" s="60" customFormat="1" ht="14.25" spans="1:22">
      <c r="A243" s="69">
        <v>240</v>
      </c>
      <c r="B243" s="78" t="s">
        <v>976</v>
      </c>
      <c r="C243" s="79">
        <v>201728050317</v>
      </c>
      <c r="D243" s="78" t="s">
        <v>1203</v>
      </c>
      <c r="E243" s="78" t="s">
        <v>27</v>
      </c>
      <c r="F243" s="78" t="s">
        <v>35</v>
      </c>
      <c r="G243" s="80">
        <v>10</v>
      </c>
      <c r="H243" s="80">
        <v>0</v>
      </c>
      <c r="I243" s="80">
        <v>0</v>
      </c>
      <c r="J243" s="80">
        <f t="shared" si="9"/>
        <v>10</v>
      </c>
      <c r="K243" s="80">
        <v>49.3793103448276</v>
      </c>
      <c r="L243" s="80">
        <v>0</v>
      </c>
      <c r="M243" s="80">
        <f t="shared" si="10"/>
        <v>49.3793103448276</v>
      </c>
      <c r="N243" s="80">
        <v>5</v>
      </c>
      <c r="O243" s="80">
        <v>0</v>
      </c>
      <c r="P243" s="80">
        <v>0</v>
      </c>
      <c r="Q243" s="80">
        <v>5</v>
      </c>
      <c r="R243" s="80">
        <f t="shared" si="11"/>
        <v>64.3793103448276</v>
      </c>
      <c r="S243" s="89">
        <v>240</v>
      </c>
      <c r="T243" s="69" t="e">
        <f>VLOOKUP(D243,体侧合格!$C$2:$D$723,2,0)</f>
        <v>#N/A</v>
      </c>
      <c r="U243" s="69" t="e">
        <f>VLOOKUP(D243,挂科!$A$2:$B$325,2,0)</f>
        <v>#N/A</v>
      </c>
      <c r="V243" s="69"/>
    </row>
    <row r="244" s="60" customFormat="1" ht="14.25" spans="1:22">
      <c r="A244" s="69">
        <v>241</v>
      </c>
      <c r="B244" s="69" t="s">
        <v>956</v>
      </c>
      <c r="C244" s="70">
        <v>201728020121</v>
      </c>
      <c r="D244" s="69" t="s">
        <v>1204</v>
      </c>
      <c r="E244" s="69" t="s">
        <v>27</v>
      </c>
      <c r="F244" s="69" t="s">
        <v>35</v>
      </c>
      <c r="G244" s="93">
        <v>10</v>
      </c>
      <c r="H244" s="93">
        <v>0.75</v>
      </c>
      <c r="I244" s="93">
        <v>0</v>
      </c>
      <c r="J244" s="94">
        <f t="shared" si="9"/>
        <v>10.75</v>
      </c>
      <c r="K244" s="93">
        <v>47.3181818181818</v>
      </c>
      <c r="L244" s="93">
        <v>1</v>
      </c>
      <c r="M244" s="93">
        <f t="shared" si="10"/>
        <v>48.3181818181818</v>
      </c>
      <c r="N244" s="93">
        <v>5</v>
      </c>
      <c r="O244" s="93">
        <v>0</v>
      </c>
      <c r="P244" s="93">
        <v>0</v>
      </c>
      <c r="Q244" s="93">
        <v>5</v>
      </c>
      <c r="R244" s="94">
        <f t="shared" si="11"/>
        <v>64.0681818181818</v>
      </c>
      <c r="S244" s="89">
        <v>241</v>
      </c>
      <c r="T244" s="69">
        <f>VLOOKUP(D244,体侧合格!$C$2:$D$723,2,0)</f>
        <v>1</v>
      </c>
      <c r="U244" s="69" t="e">
        <f>VLOOKUP(D244,挂科!$A$2:$B$325,2,0)</f>
        <v>#N/A</v>
      </c>
      <c r="V244" s="69"/>
    </row>
    <row r="245" s="60" customFormat="1" ht="14.25" spans="1:22">
      <c r="A245" s="69">
        <v>242</v>
      </c>
      <c r="B245" s="96" t="s">
        <v>960</v>
      </c>
      <c r="C245" s="97">
        <v>201728020621</v>
      </c>
      <c r="D245" s="96" t="s">
        <v>1205</v>
      </c>
      <c r="E245" s="96" t="s">
        <v>27</v>
      </c>
      <c r="F245" s="96" t="s">
        <v>35</v>
      </c>
      <c r="G245" s="98">
        <v>10</v>
      </c>
      <c r="H245" s="98">
        <v>2.15</v>
      </c>
      <c r="I245" s="98">
        <v>0</v>
      </c>
      <c r="J245" s="98">
        <f t="shared" si="9"/>
        <v>12.15</v>
      </c>
      <c r="K245" s="98">
        <v>45.6818181818182</v>
      </c>
      <c r="L245" s="98">
        <v>1</v>
      </c>
      <c r="M245" s="98">
        <f t="shared" si="10"/>
        <v>46.6818181818182</v>
      </c>
      <c r="N245" s="98">
        <v>5</v>
      </c>
      <c r="O245" s="98">
        <v>0.2</v>
      </c>
      <c r="P245" s="98">
        <v>0</v>
      </c>
      <c r="Q245" s="98">
        <v>5.2</v>
      </c>
      <c r="R245" s="98">
        <f t="shared" si="11"/>
        <v>64.0318181818182</v>
      </c>
      <c r="S245" s="89">
        <v>242</v>
      </c>
      <c r="T245" s="69" t="e">
        <f>VLOOKUP(D245,体侧合格!$C$2:$D$723,2,0)</f>
        <v>#N/A</v>
      </c>
      <c r="U245" s="69" t="str">
        <f>VLOOKUP(D245,挂科!$A$2:$B$325,2,0)</f>
        <v>挂科</v>
      </c>
      <c r="V245" s="69"/>
    </row>
    <row r="246" s="60" customFormat="1" ht="14.25" spans="1:22">
      <c r="A246" s="69">
        <v>243</v>
      </c>
      <c r="B246" s="96" t="s">
        <v>994</v>
      </c>
      <c r="C246" s="97">
        <v>201728050124</v>
      </c>
      <c r="D246" s="96" t="s">
        <v>1206</v>
      </c>
      <c r="E246" s="96" t="s">
        <v>31</v>
      </c>
      <c r="F246" s="96" t="s">
        <v>35</v>
      </c>
      <c r="G246" s="98">
        <v>10</v>
      </c>
      <c r="H246" s="98">
        <v>4.8</v>
      </c>
      <c r="I246" s="98">
        <v>0</v>
      </c>
      <c r="J246" s="98">
        <f t="shared" si="9"/>
        <v>14.8</v>
      </c>
      <c r="K246" s="98">
        <v>42.7586206896552</v>
      </c>
      <c r="L246" s="98">
        <v>0</v>
      </c>
      <c r="M246" s="98">
        <f t="shared" si="10"/>
        <v>42.7586206896552</v>
      </c>
      <c r="N246" s="98">
        <v>5</v>
      </c>
      <c r="O246" s="98">
        <v>1.4</v>
      </c>
      <c r="P246" s="98">
        <v>0</v>
      </c>
      <c r="Q246" s="98">
        <v>6.4</v>
      </c>
      <c r="R246" s="98">
        <f t="shared" si="11"/>
        <v>63.9586206896552</v>
      </c>
      <c r="S246" s="89">
        <v>243</v>
      </c>
      <c r="T246" s="69" t="e">
        <f>VLOOKUP(D246,体侧合格!$C$2:$D$723,2,0)</f>
        <v>#N/A</v>
      </c>
      <c r="U246" s="69" t="str">
        <f>VLOOKUP(D246,挂科!$A$2:$B$325,2,0)</f>
        <v>挂科</v>
      </c>
      <c r="V246" s="69"/>
    </row>
    <row r="247" s="60" customFormat="1" ht="14.25" spans="1:22">
      <c r="A247" s="69">
        <v>244</v>
      </c>
      <c r="B247" s="69" t="s">
        <v>971</v>
      </c>
      <c r="C247" s="70">
        <v>201728020822</v>
      </c>
      <c r="D247" s="69" t="s">
        <v>1207</v>
      </c>
      <c r="E247" s="69" t="s">
        <v>27</v>
      </c>
      <c r="F247" s="69" t="s">
        <v>35</v>
      </c>
      <c r="G247" s="93">
        <v>10</v>
      </c>
      <c r="H247" s="93">
        <v>0</v>
      </c>
      <c r="I247" s="93">
        <v>0</v>
      </c>
      <c r="J247" s="94">
        <f t="shared" si="9"/>
        <v>10</v>
      </c>
      <c r="K247" s="93">
        <v>48.9545454545454</v>
      </c>
      <c r="L247" s="93">
        <v>0</v>
      </c>
      <c r="M247" s="93">
        <f t="shared" si="10"/>
        <v>48.9545454545454</v>
      </c>
      <c r="N247" s="93">
        <v>5</v>
      </c>
      <c r="O247" s="93">
        <v>0</v>
      </c>
      <c r="P247" s="93">
        <v>0</v>
      </c>
      <c r="Q247" s="93">
        <v>5</v>
      </c>
      <c r="R247" s="94">
        <f t="shared" si="11"/>
        <v>63.9545454545454</v>
      </c>
      <c r="S247" s="89">
        <v>244</v>
      </c>
      <c r="T247" s="69">
        <f>VLOOKUP(D247,体侧合格!$C$2:$D$723,2,0)</f>
        <v>1</v>
      </c>
      <c r="U247" s="69" t="e">
        <f>VLOOKUP(D247,挂科!$A$2:$B$325,2,0)</f>
        <v>#N/A</v>
      </c>
      <c r="V247" s="69"/>
    </row>
    <row r="248" s="60" customFormat="1" ht="14.25" spans="1:22">
      <c r="A248" s="69">
        <v>245</v>
      </c>
      <c r="B248" s="96" t="s">
        <v>979</v>
      </c>
      <c r="C248" s="97">
        <v>201728050203</v>
      </c>
      <c r="D248" s="96" t="s">
        <v>1208</v>
      </c>
      <c r="E248" s="96" t="s">
        <v>31</v>
      </c>
      <c r="F248" s="96" t="s">
        <v>35</v>
      </c>
      <c r="G248" s="98">
        <v>10</v>
      </c>
      <c r="H248" s="98">
        <v>2.4</v>
      </c>
      <c r="I248" s="98">
        <v>0</v>
      </c>
      <c r="J248" s="98">
        <f t="shared" si="9"/>
        <v>12.4</v>
      </c>
      <c r="K248" s="98">
        <v>44.6896551724138</v>
      </c>
      <c r="L248" s="98">
        <v>1</v>
      </c>
      <c r="M248" s="98">
        <f t="shared" si="10"/>
        <v>45.6896551724138</v>
      </c>
      <c r="N248" s="98">
        <v>5</v>
      </c>
      <c r="O248" s="98">
        <v>0.8</v>
      </c>
      <c r="P248" s="98">
        <v>0</v>
      </c>
      <c r="Q248" s="98">
        <v>5.8</v>
      </c>
      <c r="R248" s="98">
        <f t="shared" si="11"/>
        <v>63.8896551724138</v>
      </c>
      <c r="S248" s="89">
        <v>245</v>
      </c>
      <c r="T248" s="69" t="e">
        <f>VLOOKUP(D248,体侧合格!$C$2:$D$723,2,0)</f>
        <v>#N/A</v>
      </c>
      <c r="U248" s="69" t="str">
        <f>VLOOKUP(D248,挂科!$A$2:$B$325,2,0)</f>
        <v>挂科</v>
      </c>
      <c r="V248" s="69"/>
    </row>
    <row r="249" s="60" customFormat="1" ht="14.25" spans="1:22">
      <c r="A249" s="69">
        <v>246</v>
      </c>
      <c r="B249" s="69" t="s">
        <v>971</v>
      </c>
      <c r="C249" s="70">
        <v>201728020815</v>
      </c>
      <c r="D249" s="69" t="s">
        <v>1209</v>
      </c>
      <c r="E249" s="69" t="s">
        <v>27</v>
      </c>
      <c r="F249" s="69" t="s">
        <v>35</v>
      </c>
      <c r="G249" s="93">
        <v>10</v>
      </c>
      <c r="H249" s="95">
        <v>5</v>
      </c>
      <c r="I249" s="93">
        <v>0</v>
      </c>
      <c r="J249" s="94">
        <f t="shared" si="9"/>
        <v>15</v>
      </c>
      <c r="K249" s="93">
        <v>42.6818181818182</v>
      </c>
      <c r="L249" s="93">
        <v>0</v>
      </c>
      <c r="M249" s="93">
        <f t="shared" si="10"/>
        <v>42.6818181818182</v>
      </c>
      <c r="N249" s="93">
        <v>5</v>
      </c>
      <c r="O249" s="95">
        <v>1.2</v>
      </c>
      <c r="P249" s="93">
        <v>0</v>
      </c>
      <c r="Q249" s="93">
        <v>6.2</v>
      </c>
      <c r="R249" s="94">
        <f t="shared" si="11"/>
        <v>63.8818181818182</v>
      </c>
      <c r="S249" s="89">
        <v>246</v>
      </c>
      <c r="T249" s="69">
        <f>VLOOKUP(D249,体侧合格!$C$2:$D$723,2,0)</f>
        <v>1</v>
      </c>
      <c r="U249" s="69" t="e">
        <f>VLOOKUP(D249,挂科!$A$2:$B$325,2,0)</f>
        <v>#N/A</v>
      </c>
      <c r="V249" s="69"/>
    </row>
    <row r="250" s="60" customFormat="1" ht="14.25" spans="1:22">
      <c r="A250" s="69">
        <v>247</v>
      </c>
      <c r="B250" s="69" t="s">
        <v>960</v>
      </c>
      <c r="C250" s="70">
        <v>201728020607</v>
      </c>
      <c r="D250" s="69" t="s">
        <v>1210</v>
      </c>
      <c r="E250" s="69" t="s">
        <v>27</v>
      </c>
      <c r="F250" s="69" t="s">
        <v>84</v>
      </c>
      <c r="G250" s="93">
        <v>10</v>
      </c>
      <c r="H250" s="93">
        <v>0</v>
      </c>
      <c r="I250" s="93">
        <v>0</v>
      </c>
      <c r="J250" s="94">
        <f t="shared" si="9"/>
        <v>10</v>
      </c>
      <c r="K250" s="93">
        <v>48.8181818181818</v>
      </c>
      <c r="L250" s="93">
        <v>0</v>
      </c>
      <c r="M250" s="93">
        <f t="shared" si="10"/>
        <v>48.8181818181818</v>
      </c>
      <c r="N250" s="93">
        <v>5</v>
      </c>
      <c r="O250" s="93">
        <v>0</v>
      </c>
      <c r="P250" s="93">
        <v>0</v>
      </c>
      <c r="Q250" s="93">
        <v>5</v>
      </c>
      <c r="R250" s="94">
        <f t="shared" si="11"/>
        <v>63.8181818181818</v>
      </c>
      <c r="S250" s="89">
        <v>247</v>
      </c>
      <c r="T250" s="69">
        <f>VLOOKUP(D250,体侧合格!$C$2:$D$723,2,0)</f>
        <v>1</v>
      </c>
      <c r="U250" s="69" t="e">
        <f>VLOOKUP(D250,挂科!$A$2:$B$325,2,0)</f>
        <v>#N/A</v>
      </c>
      <c r="V250" s="69"/>
    </row>
    <row r="251" s="60" customFormat="1" ht="14.25" spans="1:22">
      <c r="A251" s="69">
        <v>248</v>
      </c>
      <c r="B251" s="69" t="s">
        <v>979</v>
      </c>
      <c r="C251" s="70">
        <v>201728050222</v>
      </c>
      <c r="D251" s="69" t="s">
        <v>1211</v>
      </c>
      <c r="E251" s="69" t="s">
        <v>27</v>
      </c>
      <c r="F251" s="69" t="s">
        <v>35</v>
      </c>
      <c r="G251" s="93">
        <v>10</v>
      </c>
      <c r="H251" s="93">
        <v>0</v>
      </c>
      <c r="I251" s="93">
        <v>0</v>
      </c>
      <c r="J251" s="94">
        <f t="shared" si="9"/>
        <v>10</v>
      </c>
      <c r="K251" s="93">
        <v>48</v>
      </c>
      <c r="L251" s="93">
        <v>0</v>
      </c>
      <c r="M251" s="93">
        <f t="shared" si="10"/>
        <v>48</v>
      </c>
      <c r="N251" s="93">
        <v>5</v>
      </c>
      <c r="O251" s="93">
        <v>0.8</v>
      </c>
      <c r="P251" s="93">
        <v>0</v>
      </c>
      <c r="Q251" s="93">
        <v>5.8</v>
      </c>
      <c r="R251" s="94">
        <f t="shared" si="11"/>
        <v>63.8</v>
      </c>
      <c r="S251" s="89">
        <v>248</v>
      </c>
      <c r="T251" s="69">
        <f>VLOOKUP(D251,体侧合格!$C$2:$D$723,2,0)</f>
        <v>1</v>
      </c>
      <c r="U251" s="69" t="e">
        <f>VLOOKUP(D251,挂科!$A$2:$B$325,2,0)</f>
        <v>#N/A</v>
      </c>
      <c r="V251" s="69"/>
    </row>
    <row r="252" s="60" customFormat="1" ht="14.25" spans="1:22">
      <c r="A252" s="69">
        <v>249</v>
      </c>
      <c r="B252" s="69" t="s">
        <v>976</v>
      </c>
      <c r="C252" s="70">
        <v>201728050306</v>
      </c>
      <c r="D252" s="69" t="s">
        <v>1212</v>
      </c>
      <c r="E252" s="69" t="s">
        <v>27</v>
      </c>
      <c r="F252" s="69" t="s">
        <v>35</v>
      </c>
      <c r="G252" s="93">
        <v>10</v>
      </c>
      <c r="H252" s="93">
        <v>0</v>
      </c>
      <c r="I252" s="93">
        <v>0</v>
      </c>
      <c r="J252" s="94">
        <f t="shared" si="9"/>
        <v>10</v>
      </c>
      <c r="K252" s="93">
        <v>47.5862068965517</v>
      </c>
      <c r="L252" s="93">
        <v>0</v>
      </c>
      <c r="M252" s="93">
        <f t="shared" si="10"/>
        <v>47.5862068965517</v>
      </c>
      <c r="N252" s="93">
        <v>5</v>
      </c>
      <c r="O252" s="93">
        <v>1.2</v>
      </c>
      <c r="P252" s="93">
        <v>0</v>
      </c>
      <c r="Q252" s="93">
        <v>6.2</v>
      </c>
      <c r="R252" s="94">
        <f t="shared" si="11"/>
        <v>63.7862068965517</v>
      </c>
      <c r="S252" s="89">
        <v>249</v>
      </c>
      <c r="T252" s="69">
        <f>VLOOKUP(D252,体侧合格!$C$2:$D$723,2,0)</f>
        <v>1</v>
      </c>
      <c r="U252" s="69" t="e">
        <f>VLOOKUP(D252,挂科!$A$2:$B$325,2,0)</f>
        <v>#N/A</v>
      </c>
      <c r="V252" s="69"/>
    </row>
    <row r="253" s="60" customFormat="1" ht="14.25" spans="1:22">
      <c r="A253" s="69">
        <v>250</v>
      </c>
      <c r="B253" s="85" t="s">
        <v>991</v>
      </c>
      <c r="C253" s="86">
        <v>201728020218</v>
      </c>
      <c r="D253" s="85" t="s">
        <v>1213</v>
      </c>
      <c r="E253" s="85" t="s">
        <v>27</v>
      </c>
      <c r="F253" s="85" t="s">
        <v>35</v>
      </c>
      <c r="G253" s="87">
        <v>10</v>
      </c>
      <c r="H253" s="87">
        <v>1.8</v>
      </c>
      <c r="I253" s="87">
        <v>0</v>
      </c>
      <c r="J253" s="87">
        <f t="shared" si="9"/>
        <v>11.8</v>
      </c>
      <c r="K253" s="87">
        <v>43.7727272727273</v>
      </c>
      <c r="L253" s="87">
        <v>2</v>
      </c>
      <c r="M253" s="87">
        <f t="shared" si="10"/>
        <v>45.7727272727273</v>
      </c>
      <c r="N253" s="87">
        <v>5</v>
      </c>
      <c r="O253" s="87">
        <v>1.2</v>
      </c>
      <c r="P253" s="87">
        <v>0</v>
      </c>
      <c r="Q253" s="87">
        <v>6.2</v>
      </c>
      <c r="R253" s="87">
        <f t="shared" si="11"/>
        <v>63.7727272727273</v>
      </c>
      <c r="S253" s="89">
        <v>250</v>
      </c>
      <c r="T253" s="69">
        <f>VLOOKUP(D253,体侧合格!$C$2:$D$723,2,0)</f>
        <v>1</v>
      </c>
      <c r="U253" s="69" t="str">
        <f>VLOOKUP(D253,挂科!$A$2:$B$325,2,0)</f>
        <v>挂科</v>
      </c>
      <c r="V253" s="69"/>
    </row>
    <row r="254" s="60" customFormat="1" ht="14.25" spans="1:22">
      <c r="A254" s="69">
        <v>251</v>
      </c>
      <c r="B254" s="85" t="s">
        <v>950</v>
      </c>
      <c r="C254" s="86">
        <v>201728020711</v>
      </c>
      <c r="D254" s="85" t="s">
        <v>1214</v>
      </c>
      <c r="E254" s="85" t="s">
        <v>27</v>
      </c>
      <c r="F254" s="85" t="s">
        <v>35</v>
      </c>
      <c r="G254" s="87">
        <v>5</v>
      </c>
      <c r="H254" s="87">
        <v>5</v>
      </c>
      <c r="I254" s="87">
        <v>0</v>
      </c>
      <c r="J254" s="87">
        <f t="shared" si="9"/>
        <v>10</v>
      </c>
      <c r="K254" s="87">
        <v>48.6818181818182</v>
      </c>
      <c r="L254" s="87">
        <v>0</v>
      </c>
      <c r="M254" s="87">
        <f t="shared" si="10"/>
        <v>48.6818181818182</v>
      </c>
      <c r="N254" s="87">
        <v>5</v>
      </c>
      <c r="O254" s="87">
        <v>0</v>
      </c>
      <c r="P254" s="87">
        <v>0</v>
      </c>
      <c r="Q254" s="87">
        <v>5</v>
      </c>
      <c r="R254" s="87">
        <f t="shared" si="11"/>
        <v>63.6818181818182</v>
      </c>
      <c r="S254" s="89">
        <v>251</v>
      </c>
      <c r="T254" s="69">
        <f>VLOOKUP(D254,体侧合格!$C$2:$D$723,2,0)</f>
        <v>1</v>
      </c>
      <c r="U254" s="69" t="str">
        <f>VLOOKUP(D254,挂科!$A$2:$B$325,2,0)</f>
        <v>挂科</v>
      </c>
      <c r="V254" s="69"/>
    </row>
    <row r="255" s="60" customFormat="1" ht="14.25" spans="1:22">
      <c r="A255" s="69">
        <v>252</v>
      </c>
      <c r="B255" s="78" t="s">
        <v>971</v>
      </c>
      <c r="C255" s="79">
        <v>201728020823</v>
      </c>
      <c r="D255" s="78" t="s">
        <v>1215</v>
      </c>
      <c r="E255" s="78" t="s">
        <v>27</v>
      </c>
      <c r="F255" s="78" t="s">
        <v>35</v>
      </c>
      <c r="G255" s="80">
        <v>10</v>
      </c>
      <c r="H255" s="80">
        <v>0</v>
      </c>
      <c r="I255" s="80">
        <v>0</v>
      </c>
      <c r="J255" s="80">
        <f t="shared" si="9"/>
        <v>10</v>
      </c>
      <c r="K255" s="80">
        <v>48.6818181818182</v>
      </c>
      <c r="L255" s="80">
        <v>0</v>
      </c>
      <c r="M255" s="80">
        <f t="shared" si="10"/>
        <v>48.6818181818182</v>
      </c>
      <c r="N255" s="80">
        <v>5</v>
      </c>
      <c r="O255" s="80">
        <v>0</v>
      </c>
      <c r="P255" s="80">
        <v>0</v>
      </c>
      <c r="Q255" s="80">
        <v>5</v>
      </c>
      <c r="R255" s="80">
        <f t="shared" si="11"/>
        <v>63.6818181818182</v>
      </c>
      <c r="S255" s="89">
        <v>252</v>
      </c>
      <c r="T255" s="69" t="e">
        <f>VLOOKUP(D255,体侧合格!$C$2:$D$723,2,0)</f>
        <v>#N/A</v>
      </c>
      <c r="U255" s="69" t="e">
        <f>VLOOKUP(D255,挂科!$A$2:$B$325,2,0)</f>
        <v>#N/A</v>
      </c>
      <c r="V255" s="69"/>
    </row>
    <row r="256" s="60" customFormat="1" ht="14.25" spans="1:22">
      <c r="A256" s="69">
        <v>253</v>
      </c>
      <c r="B256" s="85" t="s">
        <v>991</v>
      </c>
      <c r="C256" s="86">
        <v>201728020228</v>
      </c>
      <c r="D256" s="85" t="s">
        <v>1216</v>
      </c>
      <c r="E256" s="85" t="s">
        <v>27</v>
      </c>
      <c r="F256" s="85" t="s">
        <v>35</v>
      </c>
      <c r="G256" s="87">
        <v>10</v>
      </c>
      <c r="H256" s="87">
        <v>0</v>
      </c>
      <c r="I256" s="87">
        <v>0</v>
      </c>
      <c r="J256" s="87">
        <f t="shared" si="9"/>
        <v>10</v>
      </c>
      <c r="K256" s="87">
        <v>47.4545454545455</v>
      </c>
      <c r="L256" s="87">
        <v>0</v>
      </c>
      <c r="M256" s="87">
        <f t="shared" si="10"/>
        <v>47.4545454545455</v>
      </c>
      <c r="N256" s="87">
        <v>5</v>
      </c>
      <c r="O256" s="87">
        <v>1.2</v>
      </c>
      <c r="P256" s="87">
        <v>0</v>
      </c>
      <c r="Q256" s="87">
        <v>6.2</v>
      </c>
      <c r="R256" s="87">
        <f t="shared" si="11"/>
        <v>63.6545454545455</v>
      </c>
      <c r="S256" s="89">
        <v>253</v>
      </c>
      <c r="T256" s="69">
        <f>VLOOKUP(D256,体侧合格!$C$2:$D$723,2,0)</f>
        <v>1</v>
      </c>
      <c r="U256" s="69" t="str">
        <f>VLOOKUP(D256,挂科!$A$2:$B$325,2,0)</f>
        <v>挂科</v>
      </c>
      <c r="V256" s="69"/>
    </row>
    <row r="257" s="60" customFormat="1" ht="14.25" spans="1:22">
      <c r="A257" s="69">
        <v>254</v>
      </c>
      <c r="B257" s="78" t="s">
        <v>954</v>
      </c>
      <c r="C257" s="79">
        <v>201728020414</v>
      </c>
      <c r="D257" s="78" t="s">
        <v>1217</v>
      </c>
      <c r="E257" s="78" t="s">
        <v>27</v>
      </c>
      <c r="F257" s="78" t="s">
        <v>35</v>
      </c>
      <c r="G257" s="80">
        <v>10</v>
      </c>
      <c r="H257" s="80">
        <v>2.15</v>
      </c>
      <c r="I257" s="80">
        <v>0</v>
      </c>
      <c r="J257" s="80">
        <f t="shared" si="9"/>
        <v>12.15</v>
      </c>
      <c r="K257" s="80">
        <v>45.4326923076923</v>
      </c>
      <c r="L257" s="80">
        <v>1</v>
      </c>
      <c r="M257" s="80">
        <f t="shared" si="10"/>
        <v>46.4326923076923</v>
      </c>
      <c r="N257" s="80">
        <v>5</v>
      </c>
      <c r="O257" s="80">
        <v>0</v>
      </c>
      <c r="P257" s="80">
        <v>0</v>
      </c>
      <c r="Q257" s="80">
        <v>5</v>
      </c>
      <c r="R257" s="80">
        <f t="shared" si="11"/>
        <v>63.5826923076923</v>
      </c>
      <c r="S257" s="89">
        <v>254</v>
      </c>
      <c r="T257" s="69" t="e">
        <f>VLOOKUP(D257,体侧合格!$C$2:$D$723,2,0)</f>
        <v>#N/A</v>
      </c>
      <c r="U257" s="69" t="e">
        <f>VLOOKUP(D257,挂科!$A$2:$B$325,2,0)</f>
        <v>#N/A</v>
      </c>
      <c r="V257" s="69"/>
    </row>
    <row r="258" s="60" customFormat="1" ht="14.25" spans="1:22">
      <c r="A258" s="69">
        <v>255</v>
      </c>
      <c r="B258" s="85" t="s">
        <v>954</v>
      </c>
      <c r="C258" s="86">
        <v>201728080225</v>
      </c>
      <c r="D258" s="85" t="s">
        <v>1218</v>
      </c>
      <c r="E258" s="85" t="s">
        <v>27</v>
      </c>
      <c r="F258" s="85" t="s">
        <v>35</v>
      </c>
      <c r="G258" s="87">
        <v>10</v>
      </c>
      <c r="H258" s="87">
        <v>1.9</v>
      </c>
      <c r="I258" s="87">
        <v>0</v>
      </c>
      <c r="J258" s="87">
        <f t="shared" si="9"/>
        <v>11.9</v>
      </c>
      <c r="K258" s="87">
        <v>45.4326923076923</v>
      </c>
      <c r="L258" s="87">
        <v>0</v>
      </c>
      <c r="M258" s="87">
        <f t="shared" si="10"/>
        <v>45.4326923076923</v>
      </c>
      <c r="N258" s="87">
        <v>5</v>
      </c>
      <c r="O258" s="87">
        <v>1.2</v>
      </c>
      <c r="P258" s="87">
        <v>0</v>
      </c>
      <c r="Q258" s="87">
        <v>6.2</v>
      </c>
      <c r="R258" s="87">
        <f t="shared" si="11"/>
        <v>63.5326923076923</v>
      </c>
      <c r="S258" s="89">
        <v>255</v>
      </c>
      <c r="T258" s="69">
        <f>VLOOKUP(D258,体侧合格!$C$2:$D$723,2,0)</f>
        <v>1</v>
      </c>
      <c r="U258" s="69" t="str">
        <f>VLOOKUP(D258,挂科!$A$2:$B$325,2,0)</f>
        <v>挂科</v>
      </c>
      <c r="V258" s="69"/>
    </row>
    <row r="259" s="60" customFormat="1" ht="14.25" spans="1:22">
      <c r="A259" s="69">
        <v>256</v>
      </c>
      <c r="B259" s="85" t="s">
        <v>971</v>
      </c>
      <c r="C259" s="86">
        <v>201728020827</v>
      </c>
      <c r="D259" s="85" t="s">
        <v>1219</v>
      </c>
      <c r="E259" s="85" t="s">
        <v>27</v>
      </c>
      <c r="F259" s="85" t="s">
        <v>35</v>
      </c>
      <c r="G259" s="87">
        <v>10</v>
      </c>
      <c r="H259" s="87">
        <v>0</v>
      </c>
      <c r="I259" s="87">
        <v>0</v>
      </c>
      <c r="J259" s="87">
        <f t="shared" si="9"/>
        <v>10</v>
      </c>
      <c r="K259" s="87">
        <v>48.2727272727273</v>
      </c>
      <c r="L259" s="87">
        <v>0</v>
      </c>
      <c r="M259" s="87">
        <f t="shared" si="10"/>
        <v>48.2727272727273</v>
      </c>
      <c r="N259" s="87">
        <v>5</v>
      </c>
      <c r="O259" s="87">
        <v>0</v>
      </c>
      <c r="P259" s="87">
        <v>0</v>
      </c>
      <c r="Q259" s="87">
        <v>5</v>
      </c>
      <c r="R259" s="87">
        <f t="shared" si="11"/>
        <v>63.2727272727273</v>
      </c>
      <c r="S259" s="89">
        <v>256</v>
      </c>
      <c r="T259" s="69">
        <f>VLOOKUP(D259,体侧合格!$C$2:$D$723,2,0)</f>
        <v>1</v>
      </c>
      <c r="U259" s="69" t="str">
        <f>VLOOKUP(D259,挂科!$A$2:$B$325,2,0)</f>
        <v>挂科</v>
      </c>
      <c r="V259" s="69"/>
    </row>
    <row r="260" s="60" customFormat="1" ht="14.25" spans="1:22">
      <c r="A260" s="69">
        <v>257</v>
      </c>
      <c r="B260" s="85" t="s">
        <v>963</v>
      </c>
      <c r="C260" s="86">
        <v>201728020324</v>
      </c>
      <c r="D260" s="85" t="s">
        <v>1220</v>
      </c>
      <c r="E260" s="85" t="s">
        <v>27</v>
      </c>
      <c r="F260" s="85" t="s">
        <v>35</v>
      </c>
      <c r="G260" s="87">
        <v>10</v>
      </c>
      <c r="H260" s="87">
        <v>1.75</v>
      </c>
      <c r="I260" s="87">
        <v>1</v>
      </c>
      <c r="J260" s="87">
        <f t="shared" ref="J260:J323" si="12">G260+H260-I260</f>
        <v>10.75</v>
      </c>
      <c r="K260" s="87">
        <v>44.7272727272727</v>
      </c>
      <c r="L260" s="87">
        <v>1</v>
      </c>
      <c r="M260" s="87">
        <f t="shared" ref="M260:M323" si="13">K260+L260</f>
        <v>45.7272727272727</v>
      </c>
      <c r="N260" s="87">
        <v>5</v>
      </c>
      <c r="O260" s="87">
        <v>1.7</v>
      </c>
      <c r="P260" s="87">
        <v>0</v>
      </c>
      <c r="Q260" s="87">
        <v>6.7</v>
      </c>
      <c r="R260" s="87">
        <f t="shared" ref="R260:R323" si="14">J260+M260+Q260</f>
        <v>63.1772727272727</v>
      </c>
      <c r="S260" s="89">
        <v>257</v>
      </c>
      <c r="T260" s="69">
        <f>VLOOKUP(D260,体侧合格!$C$2:$D$723,2,0)</f>
        <v>1</v>
      </c>
      <c r="U260" s="69" t="str">
        <f>VLOOKUP(D260,挂科!$A$2:$B$325,2,0)</f>
        <v>挂科</v>
      </c>
      <c r="V260" s="69"/>
    </row>
    <row r="261" s="60" customFormat="1" ht="14.25" spans="1:22">
      <c r="A261" s="69">
        <v>258</v>
      </c>
      <c r="B261" s="96" t="s">
        <v>976</v>
      </c>
      <c r="C261" s="97">
        <v>201728050329</v>
      </c>
      <c r="D261" s="96" t="s">
        <v>1221</v>
      </c>
      <c r="E261" s="96" t="s">
        <v>31</v>
      </c>
      <c r="F261" s="96" t="s">
        <v>35</v>
      </c>
      <c r="G261" s="98">
        <v>10</v>
      </c>
      <c r="H261" s="98">
        <v>0</v>
      </c>
      <c r="I261" s="98">
        <v>0</v>
      </c>
      <c r="J261" s="98">
        <f t="shared" si="12"/>
        <v>10</v>
      </c>
      <c r="K261" s="98">
        <v>48.1379310344828</v>
      </c>
      <c r="L261" s="98">
        <v>0</v>
      </c>
      <c r="M261" s="98">
        <f t="shared" si="13"/>
        <v>48.1379310344828</v>
      </c>
      <c r="N261" s="98">
        <v>5</v>
      </c>
      <c r="O261" s="98">
        <v>0</v>
      </c>
      <c r="P261" s="98">
        <v>0</v>
      </c>
      <c r="Q261" s="98">
        <v>5</v>
      </c>
      <c r="R261" s="98">
        <f t="shared" si="14"/>
        <v>63.1379310344828</v>
      </c>
      <c r="S261" s="89">
        <v>258</v>
      </c>
      <c r="T261" s="69" t="e">
        <f>VLOOKUP(D261,体侧合格!$C$2:$D$723,2,0)</f>
        <v>#N/A</v>
      </c>
      <c r="U261" s="69" t="str">
        <f>VLOOKUP(D261,挂科!$A$2:$B$325,2,0)</f>
        <v>挂科</v>
      </c>
      <c r="V261" s="69"/>
    </row>
    <row r="262" s="60" customFormat="1" ht="14.25" spans="1:22">
      <c r="A262" s="69">
        <v>259</v>
      </c>
      <c r="B262" s="85" t="s">
        <v>967</v>
      </c>
      <c r="C262" s="86">
        <v>201728080108</v>
      </c>
      <c r="D262" s="85" t="s">
        <v>1222</v>
      </c>
      <c r="E262" s="85" t="s">
        <v>31</v>
      </c>
      <c r="F262" s="85" t="s">
        <v>35</v>
      </c>
      <c r="G262" s="87">
        <v>10</v>
      </c>
      <c r="H262" s="87">
        <v>0.9</v>
      </c>
      <c r="I262" s="87">
        <v>0.1</v>
      </c>
      <c r="J262" s="87">
        <f t="shared" si="12"/>
        <v>10.8</v>
      </c>
      <c r="K262" s="87">
        <v>47.1634615384615</v>
      </c>
      <c r="L262" s="87">
        <v>0</v>
      </c>
      <c r="M262" s="87">
        <f t="shared" si="13"/>
        <v>47.1634615384615</v>
      </c>
      <c r="N262" s="87">
        <v>5</v>
      </c>
      <c r="O262" s="87">
        <v>0</v>
      </c>
      <c r="P262" s="87">
        <v>0</v>
      </c>
      <c r="Q262" s="87">
        <v>5</v>
      </c>
      <c r="R262" s="87">
        <f t="shared" si="14"/>
        <v>62.9634615384615</v>
      </c>
      <c r="S262" s="89">
        <v>259</v>
      </c>
      <c r="T262" s="69">
        <f>VLOOKUP(D262,体侧合格!$C$2:$D$723,2,0)</f>
        <v>1</v>
      </c>
      <c r="U262" s="69" t="str">
        <f>VLOOKUP(D262,挂科!$A$2:$B$325,2,0)</f>
        <v>挂科</v>
      </c>
      <c r="V262" s="69"/>
    </row>
    <row r="263" s="60" customFormat="1" ht="14.25" spans="1:22">
      <c r="A263" s="69">
        <v>260</v>
      </c>
      <c r="B263" s="78" t="s">
        <v>954</v>
      </c>
      <c r="C263" s="79">
        <v>201728080223</v>
      </c>
      <c r="D263" s="78" t="s">
        <v>1223</v>
      </c>
      <c r="E263" s="78" t="s">
        <v>27</v>
      </c>
      <c r="F263" s="78" t="s">
        <v>35</v>
      </c>
      <c r="G263" s="80">
        <v>10</v>
      </c>
      <c r="H263" s="80">
        <v>3.15</v>
      </c>
      <c r="I263" s="80">
        <v>0</v>
      </c>
      <c r="J263" s="80">
        <f t="shared" si="12"/>
        <v>13.15</v>
      </c>
      <c r="K263" s="80">
        <v>42.4038461538461</v>
      </c>
      <c r="L263" s="80">
        <v>1</v>
      </c>
      <c r="M263" s="80">
        <f t="shared" si="13"/>
        <v>43.4038461538461</v>
      </c>
      <c r="N263" s="80">
        <v>5</v>
      </c>
      <c r="O263" s="80">
        <v>1.4</v>
      </c>
      <c r="P263" s="80">
        <v>0</v>
      </c>
      <c r="Q263" s="80">
        <v>6.4</v>
      </c>
      <c r="R263" s="80">
        <f t="shared" si="14"/>
        <v>62.9538461538461</v>
      </c>
      <c r="S263" s="89">
        <v>260</v>
      </c>
      <c r="T263" s="69" t="e">
        <f>VLOOKUP(D263,体侧合格!$C$2:$D$723,2,0)</f>
        <v>#N/A</v>
      </c>
      <c r="U263" s="69" t="e">
        <f>VLOOKUP(D263,挂科!$A$2:$B$325,2,0)</f>
        <v>#N/A</v>
      </c>
      <c r="V263" s="69"/>
    </row>
    <row r="264" s="60" customFormat="1" ht="14.25" spans="1:22">
      <c r="A264" s="69">
        <v>261</v>
      </c>
      <c r="B264" s="85" t="s">
        <v>960</v>
      </c>
      <c r="C264" s="86">
        <v>201728020616</v>
      </c>
      <c r="D264" s="85" t="s">
        <v>1224</v>
      </c>
      <c r="E264" s="85" t="s">
        <v>27</v>
      </c>
      <c r="F264" s="85" t="s">
        <v>35</v>
      </c>
      <c r="G264" s="87">
        <v>10</v>
      </c>
      <c r="H264" s="87">
        <v>1.8</v>
      </c>
      <c r="I264" s="87">
        <v>0</v>
      </c>
      <c r="J264" s="87">
        <f t="shared" si="12"/>
        <v>11.8</v>
      </c>
      <c r="K264" s="87">
        <v>45.5454545454545</v>
      </c>
      <c r="L264" s="87">
        <v>0</v>
      </c>
      <c r="M264" s="87">
        <f t="shared" si="13"/>
        <v>45.5454545454545</v>
      </c>
      <c r="N264" s="87">
        <v>5</v>
      </c>
      <c r="O264" s="87">
        <v>0.55</v>
      </c>
      <c r="P264" s="87">
        <v>0</v>
      </c>
      <c r="Q264" s="87">
        <v>5.55</v>
      </c>
      <c r="R264" s="87">
        <f t="shared" si="14"/>
        <v>62.8954545454545</v>
      </c>
      <c r="S264" s="89">
        <v>261</v>
      </c>
      <c r="T264" s="69">
        <f>VLOOKUP(D264,体侧合格!$C$2:$D$723,2,0)</f>
        <v>1</v>
      </c>
      <c r="U264" s="69" t="str">
        <f>VLOOKUP(D264,挂科!$A$2:$B$325,2,0)</f>
        <v>挂科</v>
      </c>
      <c r="V264" s="69"/>
    </row>
    <row r="265" s="60" customFormat="1" ht="14.25" spans="1:22">
      <c r="A265" s="69">
        <v>262</v>
      </c>
      <c r="B265" s="69" t="s">
        <v>991</v>
      </c>
      <c r="C265" s="70">
        <v>201728020211</v>
      </c>
      <c r="D265" s="69" t="s">
        <v>1225</v>
      </c>
      <c r="E265" s="69" t="s">
        <v>27</v>
      </c>
      <c r="F265" s="69" t="s">
        <v>35</v>
      </c>
      <c r="G265" s="93">
        <v>10</v>
      </c>
      <c r="H265" s="93">
        <v>0</v>
      </c>
      <c r="I265" s="93">
        <v>0</v>
      </c>
      <c r="J265" s="94">
        <f t="shared" si="12"/>
        <v>10</v>
      </c>
      <c r="K265" s="93">
        <v>47.8636363636364</v>
      </c>
      <c r="L265" s="93">
        <v>0</v>
      </c>
      <c r="M265" s="93">
        <f t="shared" si="13"/>
        <v>47.8636363636364</v>
      </c>
      <c r="N265" s="93">
        <v>5</v>
      </c>
      <c r="O265" s="93">
        <v>0</v>
      </c>
      <c r="P265" s="93">
        <v>0</v>
      </c>
      <c r="Q265" s="93">
        <v>5</v>
      </c>
      <c r="R265" s="94">
        <f t="shared" si="14"/>
        <v>62.8636363636364</v>
      </c>
      <c r="S265" s="89">
        <v>262</v>
      </c>
      <c r="T265" s="69">
        <f>VLOOKUP(D265,体侧合格!$C$2:$D$723,2,0)</f>
        <v>1</v>
      </c>
      <c r="U265" s="69" t="e">
        <f>VLOOKUP(D265,挂科!$A$2:$B$325,2,0)</f>
        <v>#N/A</v>
      </c>
      <c r="V265" s="69"/>
    </row>
    <row r="266" s="60" customFormat="1" ht="14.25" spans="1:22">
      <c r="A266" s="69">
        <v>263</v>
      </c>
      <c r="B266" s="69" t="s">
        <v>994</v>
      </c>
      <c r="C266" s="70">
        <v>201728050116</v>
      </c>
      <c r="D266" s="69" t="s">
        <v>1226</v>
      </c>
      <c r="E266" s="69" t="s">
        <v>27</v>
      </c>
      <c r="F266" s="69" t="s">
        <v>35</v>
      </c>
      <c r="G266" s="93">
        <v>10</v>
      </c>
      <c r="H266" s="93">
        <v>0</v>
      </c>
      <c r="I266" s="93">
        <v>0</v>
      </c>
      <c r="J266" s="94">
        <f t="shared" si="12"/>
        <v>10</v>
      </c>
      <c r="K266" s="93">
        <v>47.8620689655172</v>
      </c>
      <c r="L266" s="93">
        <v>0</v>
      </c>
      <c r="M266" s="93">
        <f t="shared" si="13"/>
        <v>47.8620689655172</v>
      </c>
      <c r="N266" s="93">
        <v>5</v>
      </c>
      <c r="O266" s="93">
        <v>0</v>
      </c>
      <c r="P266" s="93">
        <v>0</v>
      </c>
      <c r="Q266" s="93">
        <v>5</v>
      </c>
      <c r="R266" s="94">
        <f t="shared" si="14"/>
        <v>62.8620689655172</v>
      </c>
      <c r="S266" s="89">
        <v>263</v>
      </c>
      <c r="T266" s="69">
        <f>VLOOKUP(D266,体侧合格!$C$2:$D$723,2,0)</f>
        <v>1</v>
      </c>
      <c r="U266" s="69" t="e">
        <f>VLOOKUP(D266,挂科!$A$2:$B$325,2,0)</f>
        <v>#N/A</v>
      </c>
      <c r="V266" s="69"/>
    </row>
    <row r="267" s="60" customFormat="1" ht="14.25" spans="1:22">
      <c r="A267" s="69">
        <v>264</v>
      </c>
      <c r="B267" s="78" t="s">
        <v>991</v>
      </c>
      <c r="C267" s="79">
        <v>201728020222</v>
      </c>
      <c r="D267" s="78" t="s">
        <v>1227</v>
      </c>
      <c r="E267" s="78" t="s">
        <v>27</v>
      </c>
      <c r="F267" s="78" t="s">
        <v>35</v>
      </c>
      <c r="G267" s="80">
        <v>10</v>
      </c>
      <c r="H267" s="80">
        <v>0</v>
      </c>
      <c r="I267" s="80">
        <v>0</v>
      </c>
      <c r="J267" s="80">
        <f t="shared" si="12"/>
        <v>10</v>
      </c>
      <c r="K267" s="80">
        <v>47.7272727272727</v>
      </c>
      <c r="L267" s="80">
        <v>0</v>
      </c>
      <c r="M267" s="80">
        <f t="shared" si="13"/>
        <v>47.7272727272727</v>
      </c>
      <c r="N267" s="80">
        <v>5</v>
      </c>
      <c r="O267" s="80">
        <v>0</v>
      </c>
      <c r="P267" s="80">
        <v>0</v>
      </c>
      <c r="Q267" s="80">
        <v>5</v>
      </c>
      <c r="R267" s="80">
        <f t="shared" si="14"/>
        <v>62.7272727272727</v>
      </c>
      <c r="S267" s="89">
        <v>264</v>
      </c>
      <c r="T267" s="69" t="e">
        <f>VLOOKUP(D267,体侧合格!$C$2:$D$723,2,0)</f>
        <v>#N/A</v>
      </c>
      <c r="U267" s="69" t="e">
        <f>VLOOKUP(D267,挂科!$A$2:$B$325,2,0)</f>
        <v>#N/A</v>
      </c>
      <c r="V267" s="69"/>
    </row>
    <row r="268" s="60" customFormat="1" ht="14.25" spans="1:22">
      <c r="A268" s="69">
        <v>265</v>
      </c>
      <c r="B268" s="69" t="s">
        <v>979</v>
      </c>
      <c r="C268" s="70">
        <v>201728050224</v>
      </c>
      <c r="D268" s="69" t="s">
        <v>1228</v>
      </c>
      <c r="E268" s="69" t="s">
        <v>27</v>
      </c>
      <c r="F268" s="69" t="s">
        <v>35</v>
      </c>
      <c r="G268" s="93">
        <v>10</v>
      </c>
      <c r="H268" s="93">
        <v>0</v>
      </c>
      <c r="I268" s="93">
        <v>0</v>
      </c>
      <c r="J268" s="94">
        <f t="shared" si="12"/>
        <v>10</v>
      </c>
      <c r="K268" s="93">
        <v>46.8965517241379</v>
      </c>
      <c r="L268" s="93">
        <v>0</v>
      </c>
      <c r="M268" s="93">
        <f t="shared" si="13"/>
        <v>46.8965517241379</v>
      </c>
      <c r="N268" s="93">
        <v>5</v>
      </c>
      <c r="O268" s="93">
        <v>0.8</v>
      </c>
      <c r="P268" s="93">
        <v>0</v>
      </c>
      <c r="Q268" s="93">
        <v>5.8</v>
      </c>
      <c r="R268" s="94">
        <f t="shared" si="14"/>
        <v>62.6965517241379</v>
      </c>
      <c r="S268" s="89">
        <v>265</v>
      </c>
      <c r="T268" s="69">
        <f>VLOOKUP(D268,体侧合格!$C$2:$D$723,2,0)</f>
        <v>1</v>
      </c>
      <c r="U268" s="69" t="e">
        <f>VLOOKUP(D268,挂科!$A$2:$B$325,2,0)</f>
        <v>#N/A</v>
      </c>
      <c r="V268" s="69"/>
    </row>
    <row r="269" s="60" customFormat="1" ht="14.25" spans="1:22">
      <c r="A269" s="69">
        <v>266</v>
      </c>
      <c r="B269" s="78" t="s">
        <v>979</v>
      </c>
      <c r="C269" s="79">
        <v>201728050220</v>
      </c>
      <c r="D269" s="78" t="s">
        <v>1229</v>
      </c>
      <c r="E269" s="78" t="s">
        <v>31</v>
      </c>
      <c r="F269" s="78" t="s">
        <v>35</v>
      </c>
      <c r="G269" s="80">
        <v>10</v>
      </c>
      <c r="H269" s="80">
        <v>1.4</v>
      </c>
      <c r="I269" s="80">
        <v>0</v>
      </c>
      <c r="J269" s="80">
        <f t="shared" si="12"/>
        <v>11.4</v>
      </c>
      <c r="K269" s="80">
        <v>44.2758620689655</v>
      </c>
      <c r="L269" s="80">
        <v>1</v>
      </c>
      <c r="M269" s="80">
        <f t="shared" si="13"/>
        <v>45.2758620689655</v>
      </c>
      <c r="N269" s="80">
        <v>5</v>
      </c>
      <c r="O269" s="80">
        <v>0.8</v>
      </c>
      <c r="P269" s="80">
        <v>0</v>
      </c>
      <c r="Q269" s="80">
        <v>5.8</v>
      </c>
      <c r="R269" s="80">
        <f t="shared" si="14"/>
        <v>62.4758620689655</v>
      </c>
      <c r="S269" s="89">
        <v>266</v>
      </c>
      <c r="T269" s="69" t="e">
        <f>VLOOKUP(D269,体侧合格!$C$2:$D$723,2,0)</f>
        <v>#N/A</v>
      </c>
      <c r="U269" s="69" t="e">
        <f>VLOOKUP(D269,挂科!$A$2:$B$325,2,0)</f>
        <v>#N/A</v>
      </c>
      <c r="V269" s="69"/>
    </row>
    <row r="270" s="60" customFormat="1" ht="14.25" spans="1:22">
      <c r="A270" s="69">
        <v>267</v>
      </c>
      <c r="B270" s="69" t="s">
        <v>991</v>
      </c>
      <c r="C270" s="70">
        <v>201728020209</v>
      </c>
      <c r="D270" s="69" t="s">
        <v>1230</v>
      </c>
      <c r="E270" s="69" t="s">
        <v>27</v>
      </c>
      <c r="F270" s="69" t="s">
        <v>35</v>
      </c>
      <c r="G270" s="93">
        <v>10</v>
      </c>
      <c r="H270" s="93">
        <v>0</v>
      </c>
      <c r="I270" s="93">
        <v>0</v>
      </c>
      <c r="J270" s="94">
        <f t="shared" si="12"/>
        <v>10</v>
      </c>
      <c r="K270" s="93">
        <v>47.4545454545455</v>
      </c>
      <c r="L270" s="93">
        <v>0</v>
      </c>
      <c r="M270" s="93">
        <f t="shared" si="13"/>
        <v>47.4545454545455</v>
      </c>
      <c r="N270" s="93">
        <v>5</v>
      </c>
      <c r="O270" s="93">
        <v>0</v>
      </c>
      <c r="P270" s="93">
        <v>0</v>
      </c>
      <c r="Q270" s="93">
        <v>5</v>
      </c>
      <c r="R270" s="94">
        <f t="shared" si="14"/>
        <v>62.4545454545455</v>
      </c>
      <c r="S270" s="89">
        <v>267</v>
      </c>
      <c r="T270" s="69">
        <f>VLOOKUP(D270,体侧合格!$C$2:$D$723,2,0)</f>
        <v>1</v>
      </c>
      <c r="U270" s="69" t="e">
        <f>VLOOKUP(D270,挂科!$A$2:$B$325,2,0)</f>
        <v>#N/A</v>
      </c>
      <c r="V270" s="69"/>
    </row>
    <row r="271" s="60" customFormat="1" ht="14.25" spans="1:22">
      <c r="A271" s="69">
        <v>268</v>
      </c>
      <c r="B271" s="96" t="s">
        <v>952</v>
      </c>
      <c r="C271" s="97">
        <v>201728020403</v>
      </c>
      <c r="D271" s="96" t="s">
        <v>1231</v>
      </c>
      <c r="E271" s="96" t="s">
        <v>27</v>
      </c>
      <c r="F271" s="96" t="s">
        <v>35</v>
      </c>
      <c r="G271" s="98">
        <v>10</v>
      </c>
      <c r="H271" s="98">
        <v>6.05</v>
      </c>
      <c r="I271" s="98">
        <v>0</v>
      </c>
      <c r="J271" s="98">
        <f t="shared" si="12"/>
        <v>16.05</v>
      </c>
      <c r="K271" s="98">
        <v>39.2727272727273</v>
      </c>
      <c r="L271" s="98">
        <v>0</v>
      </c>
      <c r="M271" s="98">
        <f t="shared" si="13"/>
        <v>39.2727272727273</v>
      </c>
      <c r="N271" s="98">
        <v>5</v>
      </c>
      <c r="O271" s="98">
        <v>2.1</v>
      </c>
      <c r="P271" s="98">
        <v>0</v>
      </c>
      <c r="Q271" s="98">
        <v>7.1</v>
      </c>
      <c r="R271" s="98">
        <f t="shared" si="14"/>
        <v>62.4227272727273</v>
      </c>
      <c r="S271" s="89">
        <v>268</v>
      </c>
      <c r="T271" s="69" t="e">
        <f>VLOOKUP(D271,体侧合格!$C$2:$D$723,2,0)</f>
        <v>#N/A</v>
      </c>
      <c r="U271" s="69" t="str">
        <f>VLOOKUP(D271,挂科!$A$2:$B$325,2,0)</f>
        <v>挂科</v>
      </c>
      <c r="V271" s="69"/>
    </row>
    <row r="272" s="60" customFormat="1" ht="14.25" spans="1:22">
      <c r="A272" s="69">
        <v>269</v>
      </c>
      <c r="B272" s="78" t="s">
        <v>976</v>
      </c>
      <c r="C272" s="79">
        <v>201728050303</v>
      </c>
      <c r="D272" s="78" t="s">
        <v>1232</v>
      </c>
      <c r="E272" s="78" t="s">
        <v>27</v>
      </c>
      <c r="F272" s="78" t="s">
        <v>35</v>
      </c>
      <c r="G272" s="80">
        <v>10</v>
      </c>
      <c r="H272" s="80">
        <v>0</v>
      </c>
      <c r="I272" s="80">
        <v>0</v>
      </c>
      <c r="J272" s="80">
        <f t="shared" si="12"/>
        <v>10</v>
      </c>
      <c r="K272" s="80">
        <v>46.2068965517241</v>
      </c>
      <c r="L272" s="80">
        <v>0</v>
      </c>
      <c r="M272" s="80">
        <f t="shared" si="13"/>
        <v>46.2068965517241</v>
      </c>
      <c r="N272" s="80">
        <v>5</v>
      </c>
      <c r="O272" s="80">
        <v>1.2</v>
      </c>
      <c r="P272" s="80">
        <v>0</v>
      </c>
      <c r="Q272" s="80">
        <v>6.2</v>
      </c>
      <c r="R272" s="80">
        <f t="shared" si="14"/>
        <v>62.4068965517241</v>
      </c>
      <c r="S272" s="89">
        <v>269</v>
      </c>
      <c r="T272" s="69" t="e">
        <f>VLOOKUP(D272,体侧合格!$C$2:$D$723,2,0)</f>
        <v>#N/A</v>
      </c>
      <c r="U272" s="69" t="e">
        <f>VLOOKUP(D272,挂科!$A$2:$B$325,2,0)</f>
        <v>#N/A</v>
      </c>
      <c r="V272" s="69"/>
    </row>
    <row r="273" s="60" customFormat="1" ht="14.25" spans="1:22">
      <c r="A273" s="69">
        <v>270</v>
      </c>
      <c r="B273" s="85" t="s">
        <v>950</v>
      </c>
      <c r="C273" s="86">
        <v>201728020718</v>
      </c>
      <c r="D273" s="85" t="s">
        <v>1233</v>
      </c>
      <c r="E273" s="85" t="s">
        <v>27</v>
      </c>
      <c r="F273" s="85" t="s">
        <v>35</v>
      </c>
      <c r="G273" s="87">
        <v>10</v>
      </c>
      <c r="H273" s="87">
        <v>0</v>
      </c>
      <c r="I273" s="87">
        <v>0</v>
      </c>
      <c r="J273" s="87">
        <f t="shared" si="12"/>
        <v>10</v>
      </c>
      <c r="K273" s="87">
        <v>47.3181818181818</v>
      </c>
      <c r="L273" s="87">
        <v>0</v>
      </c>
      <c r="M273" s="87">
        <f t="shared" si="13"/>
        <v>47.3181818181818</v>
      </c>
      <c r="N273" s="87">
        <v>5</v>
      </c>
      <c r="O273" s="87">
        <v>0</v>
      </c>
      <c r="P273" s="87">
        <v>0</v>
      </c>
      <c r="Q273" s="87">
        <v>5</v>
      </c>
      <c r="R273" s="87">
        <f t="shared" si="14"/>
        <v>62.3181818181818</v>
      </c>
      <c r="S273" s="89">
        <v>270</v>
      </c>
      <c r="T273" s="69">
        <f>VLOOKUP(D273,体侧合格!$C$2:$D$723,2,0)</f>
        <v>1</v>
      </c>
      <c r="U273" s="69" t="str">
        <f>VLOOKUP(D273,挂科!$A$2:$B$325,2,0)</f>
        <v>挂科</v>
      </c>
      <c r="V273" s="69"/>
    </row>
    <row r="274" s="60" customFormat="1" ht="14.25" spans="1:22">
      <c r="A274" s="69">
        <v>271</v>
      </c>
      <c r="B274" s="69" t="s">
        <v>960</v>
      </c>
      <c r="C274" s="70">
        <v>201728020612</v>
      </c>
      <c r="D274" s="69" t="s">
        <v>1234</v>
      </c>
      <c r="E274" s="69" t="s">
        <v>27</v>
      </c>
      <c r="F274" s="69" t="s">
        <v>84</v>
      </c>
      <c r="G274" s="93">
        <v>10</v>
      </c>
      <c r="H274" s="93">
        <v>0.25</v>
      </c>
      <c r="I274" s="93">
        <v>0</v>
      </c>
      <c r="J274" s="94">
        <f t="shared" si="12"/>
        <v>10.25</v>
      </c>
      <c r="K274" s="93">
        <v>44.5909090909091</v>
      </c>
      <c r="L274" s="93">
        <v>1</v>
      </c>
      <c r="M274" s="93">
        <f t="shared" si="13"/>
        <v>45.5909090909091</v>
      </c>
      <c r="N274" s="93">
        <v>5</v>
      </c>
      <c r="O274" s="93">
        <v>1.4</v>
      </c>
      <c r="P274" s="93">
        <v>0</v>
      </c>
      <c r="Q274" s="93">
        <v>6.4</v>
      </c>
      <c r="R274" s="94">
        <f t="shared" si="14"/>
        <v>62.2409090909091</v>
      </c>
      <c r="S274" s="89">
        <v>271</v>
      </c>
      <c r="T274" s="69">
        <f>VLOOKUP(D274,体侧合格!$C$2:$D$723,2,0)</f>
        <v>1</v>
      </c>
      <c r="U274" s="69" t="e">
        <f>VLOOKUP(D274,挂科!$A$2:$B$325,2,0)</f>
        <v>#N/A</v>
      </c>
      <c r="V274" s="69"/>
    </row>
    <row r="275" s="60" customFormat="1" ht="14.25" spans="1:22">
      <c r="A275" s="69">
        <v>272</v>
      </c>
      <c r="B275" s="78" t="s">
        <v>994</v>
      </c>
      <c r="C275" s="79">
        <v>201728050114</v>
      </c>
      <c r="D275" s="78" t="s">
        <v>1235</v>
      </c>
      <c r="E275" s="78" t="s">
        <v>27</v>
      </c>
      <c r="F275" s="78" t="s">
        <v>35</v>
      </c>
      <c r="G275" s="80">
        <v>10</v>
      </c>
      <c r="H275" s="80">
        <v>0</v>
      </c>
      <c r="I275" s="80">
        <v>0</v>
      </c>
      <c r="J275" s="80">
        <f t="shared" si="12"/>
        <v>10</v>
      </c>
      <c r="K275" s="80">
        <v>47.1724137931035</v>
      </c>
      <c r="L275" s="80">
        <v>0</v>
      </c>
      <c r="M275" s="80">
        <f t="shared" si="13"/>
        <v>47.1724137931035</v>
      </c>
      <c r="N275" s="80">
        <v>5</v>
      </c>
      <c r="O275" s="80">
        <v>0</v>
      </c>
      <c r="P275" s="80">
        <v>0</v>
      </c>
      <c r="Q275" s="80">
        <v>5</v>
      </c>
      <c r="R275" s="80">
        <f t="shared" si="14"/>
        <v>62.1724137931035</v>
      </c>
      <c r="S275" s="89">
        <v>272</v>
      </c>
      <c r="T275" s="69" t="e">
        <f>VLOOKUP(D275,体侧合格!$C$2:$D$723,2,0)</f>
        <v>#N/A</v>
      </c>
      <c r="U275" s="69" t="e">
        <f>VLOOKUP(D275,挂科!$A$2:$B$325,2,0)</f>
        <v>#N/A</v>
      </c>
      <c r="V275" s="69"/>
    </row>
    <row r="276" s="60" customFormat="1" ht="14.25" spans="1:22">
      <c r="A276" s="69">
        <v>273</v>
      </c>
      <c r="B276" s="69" t="s">
        <v>979</v>
      </c>
      <c r="C276" s="70">
        <v>201728050214</v>
      </c>
      <c r="D276" s="69" t="s">
        <v>1236</v>
      </c>
      <c r="E276" s="69" t="s">
        <v>27</v>
      </c>
      <c r="F276" s="69" t="s">
        <v>35</v>
      </c>
      <c r="G276" s="93">
        <v>10</v>
      </c>
      <c r="H276" s="93">
        <v>0</v>
      </c>
      <c r="I276" s="93">
        <v>0</v>
      </c>
      <c r="J276" s="94">
        <f t="shared" si="12"/>
        <v>10</v>
      </c>
      <c r="K276" s="93">
        <v>46.3448275862069</v>
      </c>
      <c r="L276" s="93">
        <v>0</v>
      </c>
      <c r="M276" s="93">
        <f t="shared" si="13"/>
        <v>46.3448275862069</v>
      </c>
      <c r="N276" s="93">
        <v>5</v>
      </c>
      <c r="O276" s="93">
        <v>0.8</v>
      </c>
      <c r="P276" s="93">
        <v>0</v>
      </c>
      <c r="Q276" s="93">
        <v>5.8</v>
      </c>
      <c r="R276" s="94">
        <f t="shared" si="14"/>
        <v>62.1448275862069</v>
      </c>
      <c r="S276" s="89">
        <v>273</v>
      </c>
      <c r="T276" s="69">
        <f>VLOOKUP(D276,体侧合格!$C$2:$D$723,2,0)</f>
        <v>1</v>
      </c>
      <c r="U276" s="69" t="e">
        <f>VLOOKUP(D276,挂科!$A$2:$B$325,2,0)</f>
        <v>#N/A</v>
      </c>
      <c r="V276" s="69"/>
    </row>
    <row r="277" s="60" customFormat="1" ht="14.25" spans="1:22">
      <c r="A277" s="69">
        <v>274</v>
      </c>
      <c r="B277" s="85" t="s">
        <v>960</v>
      </c>
      <c r="C277" s="86">
        <v>201728020602</v>
      </c>
      <c r="D277" s="85" t="s">
        <v>1237</v>
      </c>
      <c r="E277" s="85" t="s">
        <v>27</v>
      </c>
      <c r="F277" s="85" t="s">
        <v>35</v>
      </c>
      <c r="G277" s="87">
        <v>10</v>
      </c>
      <c r="H277" s="87">
        <v>0</v>
      </c>
      <c r="I277" s="87">
        <v>0</v>
      </c>
      <c r="J277" s="87">
        <f t="shared" si="12"/>
        <v>10</v>
      </c>
      <c r="K277" s="87">
        <v>47.0454545454545</v>
      </c>
      <c r="L277" s="87">
        <v>0</v>
      </c>
      <c r="M277" s="87">
        <f t="shared" si="13"/>
        <v>47.0454545454545</v>
      </c>
      <c r="N277" s="87">
        <v>5</v>
      </c>
      <c r="O277" s="87">
        <v>0</v>
      </c>
      <c r="P277" s="87">
        <v>0</v>
      </c>
      <c r="Q277" s="87">
        <v>5</v>
      </c>
      <c r="R277" s="87">
        <f t="shared" si="14"/>
        <v>62.0454545454545</v>
      </c>
      <c r="S277" s="89">
        <v>274</v>
      </c>
      <c r="T277" s="69">
        <f>VLOOKUP(D277,体侧合格!$C$2:$D$723,2,0)</f>
        <v>1</v>
      </c>
      <c r="U277" s="69" t="str">
        <f>VLOOKUP(D277,挂科!$A$2:$B$325,2,0)</f>
        <v>挂科</v>
      </c>
      <c r="V277" s="69"/>
    </row>
    <row r="278" s="60" customFormat="1" ht="14.25" spans="1:22">
      <c r="A278" s="69">
        <v>275</v>
      </c>
      <c r="B278" s="78" t="s">
        <v>991</v>
      </c>
      <c r="C278" s="79">
        <v>201728020229</v>
      </c>
      <c r="D278" s="78" t="s">
        <v>1238</v>
      </c>
      <c r="E278" s="78" t="s">
        <v>27</v>
      </c>
      <c r="F278" s="78" t="s">
        <v>35</v>
      </c>
      <c r="G278" s="80">
        <v>10</v>
      </c>
      <c r="H278" s="80">
        <v>0</v>
      </c>
      <c r="I278" s="80">
        <v>0</v>
      </c>
      <c r="J278" s="80">
        <f t="shared" si="12"/>
        <v>10</v>
      </c>
      <c r="K278" s="80">
        <v>46.9090909090909</v>
      </c>
      <c r="L278" s="80">
        <v>0</v>
      </c>
      <c r="M278" s="80">
        <f t="shared" si="13"/>
        <v>46.9090909090909</v>
      </c>
      <c r="N278" s="80">
        <v>5</v>
      </c>
      <c r="O278" s="80">
        <v>0</v>
      </c>
      <c r="P278" s="80">
        <v>0</v>
      </c>
      <c r="Q278" s="80">
        <v>5</v>
      </c>
      <c r="R278" s="80">
        <f t="shared" si="14"/>
        <v>61.9090909090909</v>
      </c>
      <c r="S278" s="89">
        <v>275</v>
      </c>
      <c r="T278" s="69" t="e">
        <f>VLOOKUP(D278,体侧合格!$C$2:$D$723,2,0)</f>
        <v>#N/A</v>
      </c>
      <c r="U278" s="69" t="e">
        <f>VLOOKUP(D278,挂科!$A$2:$B$325,2,0)</f>
        <v>#N/A</v>
      </c>
      <c r="V278" s="69"/>
    </row>
    <row r="279" s="60" customFormat="1" ht="14.25" spans="1:22">
      <c r="A279" s="69">
        <v>276</v>
      </c>
      <c r="B279" s="69" t="s">
        <v>967</v>
      </c>
      <c r="C279" s="70">
        <v>201728080120</v>
      </c>
      <c r="D279" s="69" t="s">
        <v>1239</v>
      </c>
      <c r="E279" s="69" t="s">
        <v>27</v>
      </c>
      <c r="F279" s="69" t="s">
        <v>35</v>
      </c>
      <c r="G279" s="93">
        <v>10</v>
      </c>
      <c r="H279" s="93">
        <v>0.9</v>
      </c>
      <c r="I279" s="93">
        <v>0</v>
      </c>
      <c r="J279" s="94">
        <f t="shared" si="12"/>
        <v>10.9</v>
      </c>
      <c r="K279" s="93">
        <v>44.5673076923077</v>
      </c>
      <c r="L279" s="93">
        <v>0</v>
      </c>
      <c r="M279" s="93">
        <f t="shared" si="13"/>
        <v>44.5673076923077</v>
      </c>
      <c r="N279" s="93">
        <v>5</v>
      </c>
      <c r="O279" s="93">
        <v>1.2</v>
      </c>
      <c r="P279" s="93">
        <v>0</v>
      </c>
      <c r="Q279" s="93">
        <v>6.2</v>
      </c>
      <c r="R279" s="94">
        <f t="shared" si="14"/>
        <v>61.6673076923077</v>
      </c>
      <c r="S279" s="89">
        <v>276</v>
      </c>
      <c r="T279" s="69">
        <f>VLOOKUP(D279,体侧合格!$C$2:$D$723,2,0)</f>
        <v>1</v>
      </c>
      <c r="U279" s="69" t="e">
        <f>VLOOKUP(D279,挂科!$A$2:$B$325,2,0)</f>
        <v>#N/A</v>
      </c>
      <c r="V279" s="69"/>
    </row>
    <row r="280" s="60" customFormat="1" ht="14.25" spans="1:22">
      <c r="A280" s="69">
        <v>277</v>
      </c>
      <c r="B280" s="78" t="s">
        <v>956</v>
      </c>
      <c r="C280" s="79">
        <v>201728020102</v>
      </c>
      <c r="D280" s="78" t="s">
        <v>1240</v>
      </c>
      <c r="E280" s="78" t="s">
        <v>27</v>
      </c>
      <c r="F280" s="78" t="s">
        <v>35</v>
      </c>
      <c r="G280" s="80">
        <v>10</v>
      </c>
      <c r="H280" s="80">
        <v>0</v>
      </c>
      <c r="I280" s="80">
        <v>0</v>
      </c>
      <c r="J280" s="80">
        <f t="shared" si="12"/>
        <v>10</v>
      </c>
      <c r="K280" s="80">
        <v>46.6363636363636</v>
      </c>
      <c r="L280" s="80">
        <v>0</v>
      </c>
      <c r="M280" s="80">
        <f t="shared" si="13"/>
        <v>46.6363636363636</v>
      </c>
      <c r="N280" s="80">
        <v>5</v>
      </c>
      <c r="O280" s="80">
        <v>0</v>
      </c>
      <c r="P280" s="80">
        <v>0</v>
      </c>
      <c r="Q280" s="80">
        <v>5</v>
      </c>
      <c r="R280" s="80">
        <f t="shared" si="14"/>
        <v>61.6363636363636</v>
      </c>
      <c r="S280" s="89">
        <v>277</v>
      </c>
      <c r="T280" s="69" t="e">
        <f>VLOOKUP(D280,体侧合格!$C$2:$D$723,2,0)</f>
        <v>#N/A</v>
      </c>
      <c r="U280" s="69" t="e">
        <f>VLOOKUP(D280,挂科!$A$2:$B$325,2,0)</f>
        <v>#N/A</v>
      </c>
      <c r="V280" s="69"/>
    </row>
    <row r="281" s="60" customFormat="1" ht="14.25" spans="1:22">
      <c r="A281" s="69">
        <v>278</v>
      </c>
      <c r="B281" s="69" t="s">
        <v>979</v>
      </c>
      <c r="C281" s="70">
        <v>201728050223</v>
      </c>
      <c r="D281" s="69" t="s">
        <v>1241</v>
      </c>
      <c r="E281" s="69" t="s">
        <v>27</v>
      </c>
      <c r="F281" s="69" t="s">
        <v>35</v>
      </c>
      <c r="G281" s="93">
        <v>10</v>
      </c>
      <c r="H281" s="93">
        <v>0</v>
      </c>
      <c r="I281" s="93">
        <v>0</v>
      </c>
      <c r="J281" s="94">
        <f t="shared" si="12"/>
        <v>10</v>
      </c>
      <c r="K281" s="93">
        <v>45.5172413793103</v>
      </c>
      <c r="L281" s="93">
        <v>0</v>
      </c>
      <c r="M281" s="93">
        <f t="shared" si="13"/>
        <v>45.5172413793103</v>
      </c>
      <c r="N281" s="93">
        <v>5</v>
      </c>
      <c r="O281" s="93">
        <v>0.8</v>
      </c>
      <c r="P281" s="93">
        <v>0</v>
      </c>
      <c r="Q281" s="93">
        <v>5.8</v>
      </c>
      <c r="R281" s="94">
        <f t="shared" si="14"/>
        <v>61.3172413793103</v>
      </c>
      <c r="S281" s="89">
        <v>278</v>
      </c>
      <c r="T281" s="69">
        <f>VLOOKUP(D281,体侧合格!$C$2:$D$723,2,0)</f>
        <v>1</v>
      </c>
      <c r="U281" s="69" t="e">
        <f>VLOOKUP(D281,挂科!$A$2:$B$325,2,0)</f>
        <v>#N/A</v>
      </c>
      <c r="V281" s="69"/>
    </row>
    <row r="282" s="60" customFormat="1" ht="14.25" spans="1:22">
      <c r="A282" s="69">
        <v>279</v>
      </c>
      <c r="B282" s="85" t="s">
        <v>979</v>
      </c>
      <c r="C282" s="86">
        <v>201728050229</v>
      </c>
      <c r="D282" s="85" t="s">
        <v>1242</v>
      </c>
      <c r="E282" s="85" t="s">
        <v>27</v>
      </c>
      <c r="F282" s="85" t="s">
        <v>35</v>
      </c>
      <c r="G282" s="87">
        <v>10</v>
      </c>
      <c r="H282" s="87">
        <v>0</v>
      </c>
      <c r="I282" s="87">
        <v>0</v>
      </c>
      <c r="J282" s="87">
        <f t="shared" si="12"/>
        <v>10</v>
      </c>
      <c r="K282" s="87">
        <v>45.5172413793103</v>
      </c>
      <c r="L282" s="87">
        <v>0</v>
      </c>
      <c r="M282" s="87">
        <f t="shared" si="13"/>
        <v>45.5172413793103</v>
      </c>
      <c r="N282" s="87">
        <v>5</v>
      </c>
      <c r="O282" s="87">
        <v>0.8</v>
      </c>
      <c r="P282" s="87">
        <v>0</v>
      </c>
      <c r="Q282" s="87">
        <v>5.8</v>
      </c>
      <c r="R282" s="87">
        <f t="shared" si="14"/>
        <v>61.3172413793103</v>
      </c>
      <c r="S282" s="89">
        <v>279</v>
      </c>
      <c r="T282" s="69">
        <f>VLOOKUP(D282,体侧合格!$C$2:$D$723,2,0)</f>
        <v>1</v>
      </c>
      <c r="U282" s="69" t="str">
        <f>VLOOKUP(D282,挂科!$A$2:$B$325,2,0)</f>
        <v>挂科</v>
      </c>
      <c r="V282" s="69"/>
    </row>
    <row r="283" s="60" customFormat="1" ht="14.25" spans="1:22">
      <c r="A283" s="69">
        <v>280</v>
      </c>
      <c r="B283" s="96" t="s">
        <v>994</v>
      </c>
      <c r="C283" s="97">
        <v>201728050108</v>
      </c>
      <c r="D283" s="96" t="s">
        <v>1243</v>
      </c>
      <c r="E283" s="96" t="s">
        <v>31</v>
      </c>
      <c r="F283" s="96" t="s">
        <v>35</v>
      </c>
      <c r="G283" s="98">
        <v>10</v>
      </c>
      <c r="H283" s="98">
        <v>1.05</v>
      </c>
      <c r="I283" s="98">
        <v>0.1</v>
      </c>
      <c r="J283" s="98">
        <f t="shared" si="12"/>
        <v>10.95</v>
      </c>
      <c r="K283" s="98">
        <v>45.2413793103448</v>
      </c>
      <c r="L283" s="98">
        <v>0</v>
      </c>
      <c r="M283" s="98">
        <f t="shared" si="13"/>
        <v>45.2413793103448</v>
      </c>
      <c r="N283" s="98">
        <v>5</v>
      </c>
      <c r="O283" s="98">
        <v>0</v>
      </c>
      <c r="P283" s="98">
        <v>0</v>
      </c>
      <c r="Q283" s="98">
        <v>5</v>
      </c>
      <c r="R283" s="98">
        <f t="shared" si="14"/>
        <v>61.1913793103448</v>
      </c>
      <c r="S283" s="89">
        <v>280</v>
      </c>
      <c r="T283" s="69" t="e">
        <f>VLOOKUP(D283,体侧合格!$C$2:$D$723,2,0)</f>
        <v>#N/A</v>
      </c>
      <c r="U283" s="69" t="str">
        <f>VLOOKUP(D283,挂科!$A$2:$B$325,2,0)</f>
        <v>挂科</v>
      </c>
      <c r="V283" s="69"/>
    </row>
    <row r="284" s="60" customFormat="1" ht="14.25" spans="1:22">
      <c r="A284" s="69">
        <v>281</v>
      </c>
      <c r="B284" s="96" t="s">
        <v>963</v>
      </c>
      <c r="C284" s="97">
        <v>201728020326</v>
      </c>
      <c r="D284" s="96" t="s">
        <v>1244</v>
      </c>
      <c r="E284" s="96" t="s">
        <v>27</v>
      </c>
      <c r="F284" s="96" t="s">
        <v>35</v>
      </c>
      <c r="G284" s="98">
        <v>10</v>
      </c>
      <c r="H284" s="98">
        <v>0.75</v>
      </c>
      <c r="I284" s="98">
        <v>0</v>
      </c>
      <c r="J284" s="98">
        <f t="shared" si="12"/>
        <v>10.75</v>
      </c>
      <c r="K284" s="98">
        <v>45.4090909090909</v>
      </c>
      <c r="L284" s="98">
        <v>0</v>
      </c>
      <c r="M284" s="98">
        <f t="shared" si="13"/>
        <v>45.4090909090909</v>
      </c>
      <c r="N284" s="98">
        <v>5</v>
      </c>
      <c r="O284" s="98">
        <v>0</v>
      </c>
      <c r="P284" s="98">
        <v>0</v>
      </c>
      <c r="Q284" s="98">
        <v>5</v>
      </c>
      <c r="R284" s="98">
        <f t="shared" si="14"/>
        <v>61.1590909090909</v>
      </c>
      <c r="S284" s="89">
        <v>281</v>
      </c>
      <c r="T284" s="69" t="e">
        <f>VLOOKUP(D284,体侧合格!$C$2:$D$723,2,0)</f>
        <v>#N/A</v>
      </c>
      <c r="U284" s="69" t="str">
        <f>VLOOKUP(D284,挂科!$A$2:$B$325,2,0)</f>
        <v>挂科</v>
      </c>
      <c r="V284" s="69"/>
    </row>
    <row r="285" s="60" customFormat="1" ht="14.25" spans="1:22">
      <c r="A285" s="69">
        <v>282</v>
      </c>
      <c r="B285" s="96" t="s">
        <v>971</v>
      </c>
      <c r="C285" s="97">
        <v>201728020809</v>
      </c>
      <c r="D285" s="96" t="s">
        <v>1245</v>
      </c>
      <c r="E285" s="96" t="s">
        <v>27</v>
      </c>
      <c r="F285" s="96" t="s">
        <v>35</v>
      </c>
      <c r="G285" s="98">
        <v>10</v>
      </c>
      <c r="H285" s="98">
        <v>4.7</v>
      </c>
      <c r="I285" s="98">
        <v>0</v>
      </c>
      <c r="J285" s="98">
        <f t="shared" si="12"/>
        <v>14.7</v>
      </c>
      <c r="K285" s="98">
        <v>35.4545454545455</v>
      </c>
      <c r="L285" s="98">
        <v>1</v>
      </c>
      <c r="M285" s="98">
        <f t="shared" si="13"/>
        <v>36.4545454545455</v>
      </c>
      <c r="N285" s="98">
        <v>5</v>
      </c>
      <c r="O285" s="98">
        <v>5</v>
      </c>
      <c r="P285" s="98">
        <v>0</v>
      </c>
      <c r="Q285" s="98">
        <v>10</v>
      </c>
      <c r="R285" s="98">
        <f t="shared" si="14"/>
        <v>61.1545454545455</v>
      </c>
      <c r="S285" s="89">
        <v>282</v>
      </c>
      <c r="T285" s="69" t="e">
        <f>VLOOKUP(D285,体侧合格!$C$2:$D$723,2,0)</f>
        <v>#N/A</v>
      </c>
      <c r="U285" s="69" t="str">
        <f>VLOOKUP(D285,挂科!$A$2:$B$325,2,0)</f>
        <v>挂科</v>
      </c>
      <c r="V285" s="69"/>
    </row>
    <row r="286" s="60" customFormat="1" ht="14.25" spans="1:22">
      <c r="A286" s="69">
        <v>283</v>
      </c>
      <c r="B286" s="85" t="s">
        <v>954</v>
      </c>
      <c r="C286" s="86">
        <v>201728080217</v>
      </c>
      <c r="D286" s="85" t="s">
        <v>1246</v>
      </c>
      <c r="E286" s="85" t="s">
        <v>27</v>
      </c>
      <c r="F286" s="85" t="s">
        <v>84</v>
      </c>
      <c r="G286" s="87">
        <v>10</v>
      </c>
      <c r="H286" s="87">
        <v>4.6</v>
      </c>
      <c r="I286" s="87">
        <v>0</v>
      </c>
      <c r="J286" s="87">
        <f t="shared" si="12"/>
        <v>14.6</v>
      </c>
      <c r="K286" s="87">
        <v>37.3557692307692</v>
      </c>
      <c r="L286" s="87">
        <v>3</v>
      </c>
      <c r="M286" s="87">
        <f t="shared" si="13"/>
        <v>40.3557692307692</v>
      </c>
      <c r="N286" s="87">
        <v>5</v>
      </c>
      <c r="O286" s="87">
        <v>1</v>
      </c>
      <c r="P286" s="87">
        <v>0</v>
      </c>
      <c r="Q286" s="87">
        <v>6</v>
      </c>
      <c r="R286" s="87">
        <f t="shared" si="14"/>
        <v>60.9557692307692</v>
      </c>
      <c r="S286" s="89">
        <v>283</v>
      </c>
      <c r="T286" s="69">
        <f>VLOOKUP(D286,体侧合格!$C$2:$D$723,2,0)</f>
        <v>1</v>
      </c>
      <c r="U286" s="69" t="str">
        <f>VLOOKUP(D286,挂科!$A$2:$B$325,2,0)</f>
        <v>挂科</v>
      </c>
      <c r="V286" s="69"/>
    </row>
    <row r="287" s="60" customFormat="1" ht="14.25" spans="1:22">
      <c r="A287" s="69">
        <v>284</v>
      </c>
      <c r="B287" s="85" t="s">
        <v>963</v>
      </c>
      <c r="C287" s="86">
        <v>201728020316</v>
      </c>
      <c r="D287" s="85" t="s">
        <v>1247</v>
      </c>
      <c r="E287" s="85" t="s">
        <v>27</v>
      </c>
      <c r="F287" s="85" t="s">
        <v>35</v>
      </c>
      <c r="G287" s="87">
        <v>10</v>
      </c>
      <c r="H287" s="87">
        <v>0</v>
      </c>
      <c r="I287" s="87">
        <v>0</v>
      </c>
      <c r="J287" s="87">
        <f t="shared" si="12"/>
        <v>10</v>
      </c>
      <c r="K287" s="87">
        <v>45.9545454545455</v>
      </c>
      <c r="L287" s="87">
        <v>0</v>
      </c>
      <c r="M287" s="87">
        <f t="shared" si="13"/>
        <v>45.9545454545455</v>
      </c>
      <c r="N287" s="87">
        <v>5</v>
      </c>
      <c r="O287" s="87">
        <v>0</v>
      </c>
      <c r="P287" s="87">
        <v>0</v>
      </c>
      <c r="Q287" s="87">
        <v>5</v>
      </c>
      <c r="R287" s="87">
        <f t="shared" si="14"/>
        <v>60.9545454545455</v>
      </c>
      <c r="S287" s="89">
        <v>284</v>
      </c>
      <c r="T287" s="69">
        <f>VLOOKUP(D287,体侧合格!$C$2:$D$723,2,0)</f>
        <v>1</v>
      </c>
      <c r="U287" s="69" t="str">
        <f>VLOOKUP(D287,挂科!$A$2:$B$325,2,0)</f>
        <v>挂科</v>
      </c>
      <c r="V287" s="69"/>
    </row>
    <row r="288" s="60" customFormat="1" ht="14.25" spans="1:22">
      <c r="A288" s="69">
        <v>285</v>
      </c>
      <c r="B288" s="69" t="s">
        <v>991</v>
      </c>
      <c r="C288" s="70">
        <v>201728020205</v>
      </c>
      <c r="D288" s="69" t="s">
        <v>1248</v>
      </c>
      <c r="E288" s="69" t="s">
        <v>27</v>
      </c>
      <c r="F288" s="69" t="s">
        <v>35</v>
      </c>
      <c r="G288" s="93">
        <v>10</v>
      </c>
      <c r="H288" s="93">
        <v>0.2</v>
      </c>
      <c r="I288" s="93">
        <v>0</v>
      </c>
      <c r="J288" s="94">
        <f t="shared" si="12"/>
        <v>10.2</v>
      </c>
      <c r="K288" s="93">
        <v>45.5454545454545</v>
      </c>
      <c r="L288" s="93">
        <v>0</v>
      </c>
      <c r="M288" s="93">
        <f t="shared" si="13"/>
        <v>45.5454545454545</v>
      </c>
      <c r="N288" s="93">
        <v>5</v>
      </c>
      <c r="O288" s="93">
        <v>0.2</v>
      </c>
      <c r="P288" s="93">
        <v>0</v>
      </c>
      <c r="Q288" s="93">
        <v>5.2</v>
      </c>
      <c r="R288" s="94">
        <f t="shared" si="14"/>
        <v>60.9454545454545</v>
      </c>
      <c r="S288" s="89">
        <v>285</v>
      </c>
      <c r="T288" s="69">
        <f>VLOOKUP(D288,体侧合格!$C$2:$D$723,2,0)</f>
        <v>1</v>
      </c>
      <c r="U288" s="69" t="e">
        <f>VLOOKUP(D288,挂科!$A$2:$B$325,2,0)</f>
        <v>#N/A</v>
      </c>
      <c r="V288" s="69"/>
    </row>
    <row r="289" s="60" customFormat="1" ht="14.25" spans="1:22">
      <c r="A289" s="69">
        <v>286</v>
      </c>
      <c r="B289" s="96" t="s">
        <v>991</v>
      </c>
      <c r="C289" s="97">
        <v>201728020224</v>
      </c>
      <c r="D289" s="96" t="s">
        <v>1249</v>
      </c>
      <c r="E289" s="96" t="s">
        <v>27</v>
      </c>
      <c r="F289" s="96" t="s">
        <v>35</v>
      </c>
      <c r="G289" s="98">
        <v>10</v>
      </c>
      <c r="H289" s="98">
        <v>0</v>
      </c>
      <c r="I289" s="98">
        <v>0</v>
      </c>
      <c r="J289" s="98">
        <f t="shared" si="12"/>
        <v>10</v>
      </c>
      <c r="K289" s="98">
        <v>45.8181818181818</v>
      </c>
      <c r="L289" s="98">
        <v>0</v>
      </c>
      <c r="M289" s="98">
        <f t="shared" si="13"/>
        <v>45.8181818181818</v>
      </c>
      <c r="N289" s="98">
        <v>5</v>
      </c>
      <c r="O289" s="98">
        <v>0</v>
      </c>
      <c r="P289" s="98">
        <v>0</v>
      </c>
      <c r="Q289" s="98">
        <v>5</v>
      </c>
      <c r="R289" s="98">
        <f t="shared" si="14"/>
        <v>60.8181818181818</v>
      </c>
      <c r="S289" s="89">
        <v>286</v>
      </c>
      <c r="T289" s="69" t="e">
        <f>VLOOKUP(D289,体侧合格!$C$2:$D$723,2,0)</f>
        <v>#N/A</v>
      </c>
      <c r="U289" s="69" t="str">
        <f>VLOOKUP(D289,挂科!$A$2:$B$325,2,0)</f>
        <v>挂科</v>
      </c>
      <c r="V289" s="69"/>
    </row>
    <row r="290" s="60" customFormat="1" ht="14.25" spans="1:22">
      <c r="A290" s="69">
        <v>287</v>
      </c>
      <c r="B290" s="85" t="s">
        <v>1002</v>
      </c>
      <c r="C290" s="86">
        <v>201728020529</v>
      </c>
      <c r="D290" s="85" t="s">
        <v>1250</v>
      </c>
      <c r="E290" s="85" t="s">
        <v>27</v>
      </c>
      <c r="F290" s="85" t="s">
        <v>84</v>
      </c>
      <c r="G290" s="87">
        <v>10</v>
      </c>
      <c r="H290" s="87">
        <v>0</v>
      </c>
      <c r="I290" s="87">
        <v>0</v>
      </c>
      <c r="J290" s="87">
        <f t="shared" si="12"/>
        <v>10</v>
      </c>
      <c r="K290" s="87">
        <v>45.8181818181818</v>
      </c>
      <c r="L290" s="87">
        <v>0</v>
      </c>
      <c r="M290" s="87">
        <f t="shared" si="13"/>
        <v>45.8181818181818</v>
      </c>
      <c r="N290" s="87">
        <v>5</v>
      </c>
      <c r="O290" s="87">
        <v>0</v>
      </c>
      <c r="P290" s="87">
        <v>0</v>
      </c>
      <c r="Q290" s="87">
        <v>5</v>
      </c>
      <c r="R290" s="87">
        <f t="shared" si="14"/>
        <v>60.8181818181818</v>
      </c>
      <c r="S290" s="89">
        <v>287</v>
      </c>
      <c r="T290" s="69">
        <f>VLOOKUP(D290,体侧合格!$C$2:$D$723,2,0)</f>
        <v>1</v>
      </c>
      <c r="U290" s="69" t="str">
        <f>VLOOKUP(D290,挂科!$A$2:$B$325,2,0)</f>
        <v>挂科</v>
      </c>
      <c r="V290" s="69"/>
    </row>
    <row r="291" s="60" customFormat="1" ht="14.25" spans="1:22">
      <c r="A291" s="69">
        <v>288</v>
      </c>
      <c r="B291" s="69" t="s">
        <v>971</v>
      </c>
      <c r="C291" s="70">
        <v>201728020820</v>
      </c>
      <c r="D291" s="69" t="s">
        <v>1251</v>
      </c>
      <c r="E291" s="69" t="s">
        <v>27</v>
      </c>
      <c r="F291" s="69" t="s">
        <v>35</v>
      </c>
      <c r="G291" s="93">
        <v>10</v>
      </c>
      <c r="H291" s="93">
        <v>0</v>
      </c>
      <c r="I291" s="93">
        <v>0</v>
      </c>
      <c r="J291" s="94">
        <f t="shared" si="12"/>
        <v>10</v>
      </c>
      <c r="K291" s="93">
        <v>45.6818181818182</v>
      </c>
      <c r="L291" s="93">
        <v>0</v>
      </c>
      <c r="M291" s="93">
        <f t="shared" si="13"/>
        <v>45.6818181818182</v>
      </c>
      <c r="N291" s="93">
        <v>5</v>
      </c>
      <c r="O291" s="93">
        <v>0</v>
      </c>
      <c r="P291" s="93">
        <v>0</v>
      </c>
      <c r="Q291" s="93">
        <v>5</v>
      </c>
      <c r="R291" s="94">
        <f t="shared" si="14"/>
        <v>60.6818181818182</v>
      </c>
      <c r="S291" s="89">
        <v>289</v>
      </c>
      <c r="T291" s="69">
        <f>VLOOKUP(D291,体侧合格!$C$2:$D$723,2,0)</f>
        <v>1</v>
      </c>
      <c r="U291" s="69" t="e">
        <f>VLOOKUP(D291,挂科!$A$2:$B$325,2,0)</f>
        <v>#N/A</v>
      </c>
      <c r="V291" s="69"/>
    </row>
    <row r="292" s="60" customFormat="1" ht="14.25" spans="1:22">
      <c r="A292" s="69">
        <v>289</v>
      </c>
      <c r="B292" s="85" t="s">
        <v>991</v>
      </c>
      <c r="C292" s="86">
        <v>201728020214</v>
      </c>
      <c r="D292" s="85" t="s">
        <v>1252</v>
      </c>
      <c r="E292" s="85" t="s">
        <v>27</v>
      </c>
      <c r="F292" s="85" t="s">
        <v>35</v>
      </c>
      <c r="G292" s="87">
        <v>10</v>
      </c>
      <c r="H292" s="87">
        <v>0</v>
      </c>
      <c r="I292" s="87">
        <v>0</v>
      </c>
      <c r="J292" s="87">
        <f t="shared" si="12"/>
        <v>10</v>
      </c>
      <c r="K292" s="87">
        <v>45.6818181818182</v>
      </c>
      <c r="L292" s="87">
        <v>0</v>
      </c>
      <c r="M292" s="87">
        <f t="shared" si="13"/>
        <v>45.6818181818182</v>
      </c>
      <c r="N292" s="87">
        <v>5</v>
      </c>
      <c r="O292" s="87">
        <v>0</v>
      </c>
      <c r="P292" s="87">
        <v>0</v>
      </c>
      <c r="Q292" s="87">
        <v>5</v>
      </c>
      <c r="R292" s="87">
        <f t="shared" si="14"/>
        <v>60.6818181818182</v>
      </c>
      <c r="S292" s="89">
        <v>288</v>
      </c>
      <c r="T292" s="69">
        <f>VLOOKUP(D292,体侧合格!$C$2:$D$723,2,0)</f>
        <v>1</v>
      </c>
      <c r="U292" s="69" t="str">
        <f>VLOOKUP(D292,挂科!$A$2:$B$325,2,0)</f>
        <v>挂科</v>
      </c>
      <c r="V292" s="69"/>
    </row>
    <row r="293" s="60" customFormat="1" ht="14.25" spans="1:22">
      <c r="A293" s="69">
        <v>290</v>
      </c>
      <c r="B293" s="96" t="s">
        <v>960</v>
      </c>
      <c r="C293" s="97">
        <v>201728020615</v>
      </c>
      <c r="D293" s="96" t="s">
        <v>1253</v>
      </c>
      <c r="E293" s="96" t="s">
        <v>27</v>
      </c>
      <c r="F293" s="96" t="s">
        <v>35</v>
      </c>
      <c r="G293" s="98">
        <v>10</v>
      </c>
      <c r="H293" s="98">
        <v>0.75</v>
      </c>
      <c r="I293" s="98">
        <v>0</v>
      </c>
      <c r="J293" s="98">
        <f t="shared" si="12"/>
        <v>10.75</v>
      </c>
      <c r="K293" s="98">
        <v>42.4090909090909</v>
      </c>
      <c r="L293" s="98">
        <v>1</v>
      </c>
      <c r="M293" s="98">
        <f t="shared" si="13"/>
        <v>43.4090909090909</v>
      </c>
      <c r="N293" s="98">
        <v>5</v>
      </c>
      <c r="O293" s="98">
        <v>1.4</v>
      </c>
      <c r="P293" s="98"/>
      <c r="Q293" s="98">
        <v>6.4</v>
      </c>
      <c r="R293" s="98">
        <f t="shared" si="14"/>
        <v>60.5590909090909</v>
      </c>
      <c r="S293" s="89">
        <v>290</v>
      </c>
      <c r="T293" s="69" t="e">
        <f>VLOOKUP(D293,体侧合格!$C$2:$D$723,2,0)</f>
        <v>#N/A</v>
      </c>
      <c r="U293" s="69" t="str">
        <f>VLOOKUP(D293,挂科!$A$2:$B$325,2,0)</f>
        <v>挂科</v>
      </c>
      <c r="V293" s="69"/>
    </row>
    <row r="294" s="60" customFormat="1" ht="14.25" spans="1:22">
      <c r="A294" s="69">
        <v>291</v>
      </c>
      <c r="B294" s="85" t="s">
        <v>994</v>
      </c>
      <c r="C294" s="86">
        <v>201728050129</v>
      </c>
      <c r="D294" s="85" t="s">
        <v>1254</v>
      </c>
      <c r="E294" s="85" t="s">
        <v>27</v>
      </c>
      <c r="F294" s="85" t="s">
        <v>35</v>
      </c>
      <c r="G294" s="87">
        <v>10</v>
      </c>
      <c r="H294" s="87">
        <v>3.5</v>
      </c>
      <c r="I294" s="87">
        <v>0</v>
      </c>
      <c r="J294" s="87">
        <f t="shared" si="12"/>
        <v>13.5</v>
      </c>
      <c r="K294" s="87">
        <v>41.9310344827586</v>
      </c>
      <c r="L294" s="87">
        <v>0</v>
      </c>
      <c r="M294" s="87">
        <f t="shared" si="13"/>
        <v>41.9310344827586</v>
      </c>
      <c r="N294" s="87">
        <v>5</v>
      </c>
      <c r="O294" s="87">
        <v>0</v>
      </c>
      <c r="P294" s="87">
        <v>0</v>
      </c>
      <c r="Q294" s="87">
        <v>5</v>
      </c>
      <c r="R294" s="87">
        <f t="shared" si="14"/>
        <v>60.4310344827586</v>
      </c>
      <c r="S294" s="89">
        <v>291</v>
      </c>
      <c r="T294" s="69">
        <f>VLOOKUP(D294,体侧合格!$C$2:$D$723,2,0)</f>
        <v>1</v>
      </c>
      <c r="U294" s="69" t="str">
        <f>VLOOKUP(D294,挂科!$A$2:$B$325,2,0)</f>
        <v>挂科</v>
      </c>
      <c r="V294" s="69"/>
    </row>
    <row r="295" s="60" customFormat="1" ht="14.25" spans="1:22">
      <c r="A295" s="69">
        <v>292</v>
      </c>
      <c r="B295" s="96" t="s">
        <v>950</v>
      </c>
      <c r="C295" s="97">
        <v>201728020727</v>
      </c>
      <c r="D295" s="96" t="s">
        <v>1255</v>
      </c>
      <c r="E295" s="96" t="s">
        <v>27</v>
      </c>
      <c r="F295" s="96" t="s">
        <v>35</v>
      </c>
      <c r="G295" s="98">
        <v>10</v>
      </c>
      <c r="H295" s="98">
        <v>0</v>
      </c>
      <c r="I295" s="98">
        <v>0</v>
      </c>
      <c r="J295" s="98">
        <f t="shared" si="12"/>
        <v>10</v>
      </c>
      <c r="K295" s="98">
        <v>45.4090909090909</v>
      </c>
      <c r="L295" s="98">
        <v>0</v>
      </c>
      <c r="M295" s="98">
        <f t="shared" si="13"/>
        <v>45.4090909090909</v>
      </c>
      <c r="N295" s="98">
        <v>5</v>
      </c>
      <c r="O295" s="98">
        <v>0</v>
      </c>
      <c r="P295" s="98">
        <v>0</v>
      </c>
      <c r="Q295" s="98">
        <v>5</v>
      </c>
      <c r="R295" s="98">
        <f t="shared" si="14"/>
        <v>60.4090909090909</v>
      </c>
      <c r="S295" s="89">
        <v>292</v>
      </c>
      <c r="T295" s="69" t="e">
        <f>VLOOKUP(D295,体侧合格!$C$2:$D$723,2,0)</f>
        <v>#N/A</v>
      </c>
      <c r="U295" s="69" t="str">
        <f>VLOOKUP(D295,挂科!$A$2:$B$325,2,0)</f>
        <v>挂科</v>
      </c>
      <c r="V295" s="69"/>
    </row>
    <row r="296" s="60" customFormat="1" ht="14.25" spans="1:22">
      <c r="A296" s="69">
        <v>293</v>
      </c>
      <c r="B296" s="85" t="s">
        <v>991</v>
      </c>
      <c r="C296" s="86">
        <v>201728020203</v>
      </c>
      <c r="D296" s="85" t="s">
        <v>1256</v>
      </c>
      <c r="E296" s="85" t="s">
        <v>27</v>
      </c>
      <c r="F296" s="85" t="s">
        <v>35</v>
      </c>
      <c r="G296" s="87">
        <v>10</v>
      </c>
      <c r="H296" s="87">
        <v>0</v>
      </c>
      <c r="I296" s="87">
        <v>0.5</v>
      </c>
      <c r="J296" s="87">
        <f t="shared" si="12"/>
        <v>9.5</v>
      </c>
      <c r="K296" s="87">
        <v>44.5909090909091</v>
      </c>
      <c r="L296" s="87">
        <v>0</v>
      </c>
      <c r="M296" s="87">
        <f t="shared" si="13"/>
        <v>44.5909090909091</v>
      </c>
      <c r="N296" s="87">
        <v>5</v>
      </c>
      <c r="O296" s="87">
        <v>1.2</v>
      </c>
      <c r="P296" s="87">
        <v>0</v>
      </c>
      <c r="Q296" s="87">
        <v>6.2</v>
      </c>
      <c r="R296" s="87">
        <f t="shared" si="14"/>
        <v>60.2909090909091</v>
      </c>
      <c r="S296" s="89">
        <v>293</v>
      </c>
      <c r="T296" s="69">
        <f>VLOOKUP(D296,体侧合格!$C$2:$D$723,2,0)</f>
        <v>1</v>
      </c>
      <c r="U296" s="69" t="str">
        <f>VLOOKUP(D296,挂科!$A$2:$B$325,2,0)</f>
        <v>挂科</v>
      </c>
      <c r="V296" s="69"/>
    </row>
    <row r="297" s="60" customFormat="1" ht="14.25" spans="1:22">
      <c r="A297" s="69">
        <v>294</v>
      </c>
      <c r="B297" s="96" t="s">
        <v>967</v>
      </c>
      <c r="C297" s="97">
        <v>201728080119</v>
      </c>
      <c r="D297" s="96" t="s">
        <v>1257</v>
      </c>
      <c r="E297" s="96" t="s">
        <v>27</v>
      </c>
      <c r="F297" s="96" t="s">
        <v>35</v>
      </c>
      <c r="G297" s="98">
        <v>10</v>
      </c>
      <c r="H297" s="98">
        <v>0.75</v>
      </c>
      <c r="I297" s="98">
        <v>0</v>
      </c>
      <c r="J297" s="98">
        <f t="shared" si="12"/>
        <v>10.75</v>
      </c>
      <c r="K297" s="98">
        <v>42.9807692307692</v>
      </c>
      <c r="L297" s="98">
        <v>0</v>
      </c>
      <c r="M297" s="98">
        <f t="shared" si="13"/>
        <v>42.9807692307692</v>
      </c>
      <c r="N297" s="98">
        <v>5</v>
      </c>
      <c r="O297" s="98">
        <v>1.2</v>
      </c>
      <c r="P297" s="98">
        <v>0</v>
      </c>
      <c r="Q297" s="98">
        <v>6.2</v>
      </c>
      <c r="R297" s="98">
        <f t="shared" si="14"/>
        <v>59.9307692307692</v>
      </c>
      <c r="S297" s="89">
        <v>294</v>
      </c>
      <c r="T297" s="69" t="e">
        <f>VLOOKUP(D297,体侧合格!$C$2:$D$723,2,0)</f>
        <v>#N/A</v>
      </c>
      <c r="U297" s="69" t="str">
        <f>VLOOKUP(D297,挂科!$A$2:$B$325,2,0)</f>
        <v>挂科</v>
      </c>
      <c r="V297" s="69"/>
    </row>
    <row r="298" s="60" customFormat="1" ht="14.25" spans="1:22">
      <c r="A298" s="69">
        <v>295</v>
      </c>
      <c r="B298" s="78" t="s">
        <v>967</v>
      </c>
      <c r="C298" s="79">
        <v>201728080121</v>
      </c>
      <c r="D298" s="78" t="s">
        <v>1258</v>
      </c>
      <c r="E298" s="78" t="s">
        <v>27</v>
      </c>
      <c r="F298" s="78" t="s">
        <v>35</v>
      </c>
      <c r="G298" s="80">
        <v>10</v>
      </c>
      <c r="H298" s="80">
        <v>0.75</v>
      </c>
      <c r="I298" s="80">
        <v>0</v>
      </c>
      <c r="J298" s="80">
        <f t="shared" si="12"/>
        <v>10.75</v>
      </c>
      <c r="K298" s="80">
        <v>42.9807692307692</v>
      </c>
      <c r="L298" s="80">
        <v>0</v>
      </c>
      <c r="M298" s="80">
        <f t="shared" si="13"/>
        <v>42.9807692307692</v>
      </c>
      <c r="N298" s="80">
        <v>5</v>
      </c>
      <c r="O298" s="80">
        <v>1.2</v>
      </c>
      <c r="P298" s="80">
        <v>0</v>
      </c>
      <c r="Q298" s="80">
        <v>6.2</v>
      </c>
      <c r="R298" s="80">
        <f t="shared" si="14"/>
        <v>59.9307692307692</v>
      </c>
      <c r="S298" s="89">
        <v>295</v>
      </c>
      <c r="T298" s="69" t="e">
        <f>VLOOKUP(D298,体侧合格!$C$2:$D$723,2,0)</f>
        <v>#N/A</v>
      </c>
      <c r="U298" s="69" t="e">
        <f>VLOOKUP(D298,挂科!$A$2:$B$325,2,0)</f>
        <v>#N/A</v>
      </c>
      <c r="V298" s="69"/>
    </row>
    <row r="299" s="60" customFormat="1" ht="14.25" spans="1:22">
      <c r="A299" s="69">
        <v>296</v>
      </c>
      <c r="B299" s="69" t="s">
        <v>950</v>
      </c>
      <c r="C299" s="70">
        <v>201728020716</v>
      </c>
      <c r="D299" s="69" t="s">
        <v>1259</v>
      </c>
      <c r="E299" s="69" t="s">
        <v>27</v>
      </c>
      <c r="F299" s="69" t="s">
        <v>35</v>
      </c>
      <c r="G299" s="93">
        <v>10</v>
      </c>
      <c r="H299" s="93">
        <v>0.9</v>
      </c>
      <c r="I299" s="93">
        <v>0</v>
      </c>
      <c r="J299" s="94">
        <f t="shared" si="12"/>
        <v>10.9</v>
      </c>
      <c r="K299" s="93">
        <v>43.2272727272727</v>
      </c>
      <c r="L299" s="93">
        <v>0</v>
      </c>
      <c r="M299" s="93">
        <f t="shared" si="13"/>
        <v>43.2272727272727</v>
      </c>
      <c r="N299" s="93">
        <v>5</v>
      </c>
      <c r="O299" s="93">
        <v>0.4</v>
      </c>
      <c r="P299" s="93">
        <v>0</v>
      </c>
      <c r="Q299" s="93">
        <v>5.4</v>
      </c>
      <c r="R299" s="94">
        <f t="shared" si="14"/>
        <v>59.5272727272727</v>
      </c>
      <c r="S299" s="89">
        <v>296</v>
      </c>
      <c r="T299" s="69">
        <f>VLOOKUP(D299,体侧合格!$C$2:$D$723,2,0)</f>
        <v>1</v>
      </c>
      <c r="U299" s="69" t="e">
        <f>VLOOKUP(D299,挂科!$A$2:$B$325,2,0)</f>
        <v>#N/A</v>
      </c>
      <c r="V299" s="69"/>
    </row>
    <row r="300" s="60" customFormat="1" ht="14.25" spans="1:22">
      <c r="A300" s="69">
        <v>297</v>
      </c>
      <c r="B300" s="85" t="s">
        <v>979</v>
      </c>
      <c r="C300" s="86">
        <v>201728050219</v>
      </c>
      <c r="D300" s="85" t="s">
        <v>1260</v>
      </c>
      <c r="E300" s="85" t="s">
        <v>27</v>
      </c>
      <c r="F300" s="85" t="s">
        <v>35</v>
      </c>
      <c r="G300" s="87">
        <v>10</v>
      </c>
      <c r="H300" s="87">
        <v>0</v>
      </c>
      <c r="I300" s="87">
        <v>0</v>
      </c>
      <c r="J300" s="87">
        <f t="shared" si="12"/>
        <v>10</v>
      </c>
      <c r="K300" s="87">
        <v>43.5862068965517</v>
      </c>
      <c r="L300" s="87">
        <v>0</v>
      </c>
      <c r="M300" s="87">
        <f t="shared" si="13"/>
        <v>43.5862068965517</v>
      </c>
      <c r="N300" s="87">
        <v>5</v>
      </c>
      <c r="O300" s="87">
        <v>0.8</v>
      </c>
      <c r="P300" s="87">
        <v>0</v>
      </c>
      <c r="Q300" s="87">
        <v>5.8</v>
      </c>
      <c r="R300" s="87">
        <f t="shared" si="14"/>
        <v>59.3862068965517</v>
      </c>
      <c r="S300" s="89">
        <v>297</v>
      </c>
      <c r="T300" s="69">
        <f>VLOOKUP(D300,体侧合格!$C$2:$D$723,2,0)</f>
        <v>1</v>
      </c>
      <c r="U300" s="69" t="str">
        <f>VLOOKUP(D300,挂科!$A$2:$B$325,2,0)</f>
        <v>挂科</v>
      </c>
      <c r="V300" s="69"/>
    </row>
    <row r="301" s="60" customFormat="1" ht="14.25" spans="1:22">
      <c r="A301" s="69">
        <v>298</v>
      </c>
      <c r="B301" s="69" t="s">
        <v>979</v>
      </c>
      <c r="C301" s="70">
        <v>201728050204</v>
      </c>
      <c r="D301" s="69" t="s">
        <v>1261</v>
      </c>
      <c r="E301" s="69" t="s">
        <v>27</v>
      </c>
      <c r="F301" s="69" t="s">
        <v>35</v>
      </c>
      <c r="G301" s="93">
        <v>10</v>
      </c>
      <c r="H301" s="93">
        <v>0</v>
      </c>
      <c r="I301" s="93">
        <v>0</v>
      </c>
      <c r="J301" s="94">
        <f t="shared" si="12"/>
        <v>10</v>
      </c>
      <c r="K301" s="93">
        <v>43.448275862069</v>
      </c>
      <c r="L301" s="93">
        <v>0</v>
      </c>
      <c r="M301" s="93">
        <f t="shared" si="13"/>
        <v>43.448275862069</v>
      </c>
      <c r="N301" s="93">
        <v>5</v>
      </c>
      <c r="O301" s="93">
        <v>0.8</v>
      </c>
      <c r="P301" s="93">
        <v>0</v>
      </c>
      <c r="Q301" s="93">
        <v>5.8</v>
      </c>
      <c r="R301" s="94">
        <f t="shared" si="14"/>
        <v>59.248275862069</v>
      </c>
      <c r="S301" s="89">
        <v>298</v>
      </c>
      <c r="T301" s="69">
        <f>VLOOKUP(D301,体侧合格!$C$2:$D$723,2,0)</f>
        <v>1</v>
      </c>
      <c r="U301" s="69" t="e">
        <f>VLOOKUP(D301,挂科!$A$2:$B$325,2,0)</f>
        <v>#N/A</v>
      </c>
      <c r="V301" s="69"/>
    </row>
    <row r="302" s="60" customFormat="1" ht="14.25" spans="1:22">
      <c r="A302" s="69">
        <v>299</v>
      </c>
      <c r="B302" s="85" t="s">
        <v>952</v>
      </c>
      <c r="C302" s="86">
        <v>201728020415</v>
      </c>
      <c r="D302" s="85" t="s">
        <v>1262</v>
      </c>
      <c r="E302" s="85" t="s">
        <v>27</v>
      </c>
      <c r="F302" s="85" t="s">
        <v>35</v>
      </c>
      <c r="G302" s="87">
        <v>10</v>
      </c>
      <c r="H302" s="87">
        <v>0</v>
      </c>
      <c r="I302" s="87">
        <v>0</v>
      </c>
      <c r="J302" s="87">
        <f t="shared" si="12"/>
        <v>10</v>
      </c>
      <c r="K302" s="87">
        <v>44.1818181818182</v>
      </c>
      <c r="L302" s="87">
        <v>0</v>
      </c>
      <c r="M302" s="87">
        <f t="shared" si="13"/>
        <v>44.1818181818182</v>
      </c>
      <c r="N302" s="87">
        <v>5</v>
      </c>
      <c r="O302" s="87">
        <v>0</v>
      </c>
      <c r="P302" s="87">
        <v>0</v>
      </c>
      <c r="Q302" s="87">
        <v>5</v>
      </c>
      <c r="R302" s="87">
        <f t="shared" si="14"/>
        <v>59.1818181818182</v>
      </c>
      <c r="S302" s="89">
        <v>299</v>
      </c>
      <c r="T302" s="69">
        <f>VLOOKUP(D302,体侧合格!$C$2:$D$723,2,0)</f>
        <v>1</v>
      </c>
      <c r="U302" s="69" t="str">
        <f>VLOOKUP(D302,挂科!$A$2:$B$325,2,0)</f>
        <v>挂科</v>
      </c>
      <c r="V302" s="69"/>
    </row>
    <row r="303" s="60" customFormat="1" ht="14.25" spans="1:22">
      <c r="A303" s="69">
        <v>300</v>
      </c>
      <c r="B303" s="96" t="s">
        <v>1002</v>
      </c>
      <c r="C303" s="97">
        <v>201728020521</v>
      </c>
      <c r="D303" s="96" t="s">
        <v>1263</v>
      </c>
      <c r="E303" s="96" t="s">
        <v>31</v>
      </c>
      <c r="F303" s="96" t="s">
        <v>35</v>
      </c>
      <c r="G303" s="98">
        <v>10</v>
      </c>
      <c r="H303" s="98">
        <v>0</v>
      </c>
      <c r="I303" s="98">
        <v>0</v>
      </c>
      <c r="J303" s="98">
        <f t="shared" si="12"/>
        <v>10</v>
      </c>
      <c r="K303" s="98">
        <v>44.1818181818182</v>
      </c>
      <c r="L303" s="98">
        <v>0</v>
      </c>
      <c r="M303" s="98">
        <f t="shared" si="13"/>
        <v>44.1818181818182</v>
      </c>
      <c r="N303" s="98">
        <v>5</v>
      </c>
      <c r="O303" s="98">
        <v>0</v>
      </c>
      <c r="P303" s="98">
        <v>0</v>
      </c>
      <c r="Q303" s="98">
        <v>5</v>
      </c>
      <c r="R303" s="98">
        <f t="shared" si="14"/>
        <v>59.1818181818182</v>
      </c>
      <c r="S303" s="89">
        <v>300</v>
      </c>
      <c r="T303" s="69" t="e">
        <f>VLOOKUP(D303,体侧合格!$C$2:$D$723,2,0)</f>
        <v>#N/A</v>
      </c>
      <c r="U303" s="69" t="str">
        <f>VLOOKUP(D303,挂科!$A$2:$B$325,2,0)</f>
        <v>挂科</v>
      </c>
      <c r="V303" s="69"/>
    </row>
    <row r="304" s="60" customFormat="1" ht="14.25" spans="1:22">
      <c r="A304" s="69">
        <v>301</v>
      </c>
      <c r="B304" s="69" t="s">
        <v>976</v>
      </c>
      <c r="C304" s="70">
        <v>201728050307</v>
      </c>
      <c r="D304" s="69" t="s">
        <v>1264</v>
      </c>
      <c r="E304" s="69" t="s">
        <v>27</v>
      </c>
      <c r="F304" s="69" t="s">
        <v>35</v>
      </c>
      <c r="G304" s="93">
        <v>10</v>
      </c>
      <c r="H304" s="93">
        <v>0</v>
      </c>
      <c r="I304" s="93">
        <v>0</v>
      </c>
      <c r="J304" s="94">
        <f t="shared" si="12"/>
        <v>10</v>
      </c>
      <c r="K304" s="93">
        <v>43.7241379310345</v>
      </c>
      <c r="L304" s="93">
        <v>0</v>
      </c>
      <c r="M304" s="93">
        <f t="shared" si="13"/>
        <v>43.7241379310345</v>
      </c>
      <c r="N304" s="93">
        <v>5</v>
      </c>
      <c r="O304" s="93">
        <v>0</v>
      </c>
      <c r="P304" s="93">
        <v>0</v>
      </c>
      <c r="Q304" s="93">
        <v>5</v>
      </c>
      <c r="R304" s="94">
        <f t="shared" si="14"/>
        <v>58.7241379310345</v>
      </c>
      <c r="S304" s="89">
        <v>301</v>
      </c>
      <c r="T304" s="69">
        <f>VLOOKUP(D304,体侧合格!$C$2:$D$723,2,0)</f>
        <v>1</v>
      </c>
      <c r="U304" s="69" t="e">
        <f>VLOOKUP(D304,挂科!$A$2:$B$325,2,0)</f>
        <v>#N/A</v>
      </c>
      <c r="V304" s="69"/>
    </row>
    <row r="305" s="60" customFormat="1" ht="14.25" spans="1:22">
      <c r="A305" s="69">
        <v>302</v>
      </c>
      <c r="B305" s="96" t="s">
        <v>963</v>
      </c>
      <c r="C305" s="97">
        <v>201728020328</v>
      </c>
      <c r="D305" s="96" t="s">
        <v>1265</v>
      </c>
      <c r="E305" s="96" t="s">
        <v>27</v>
      </c>
      <c r="F305" s="96" t="s">
        <v>35</v>
      </c>
      <c r="G305" s="98">
        <v>10</v>
      </c>
      <c r="H305" s="98">
        <v>0</v>
      </c>
      <c r="I305" s="98">
        <v>0</v>
      </c>
      <c r="J305" s="98">
        <f t="shared" si="12"/>
        <v>10</v>
      </c>
      <c r="K305" s="98">
        <v>43.6363636363636</v>
      </c>
      <c r="L305" s="98">
        <v>0</v>
      </c>
      <c r="M305" s="98">
        <f t="shared" si="13"/>
        <v>43.6363636363636</v>
      </c>
      <c r="N305" s="98">
        <v>5</v>
      </c>
      <c r="O305" s="98">
        <v>0</v>
      </c>
      <c r="P305" s="98">
        <v>0</v>
      </c>
      <c r="Q305" s="98">
        <v>5</v>
      </c>
      <c r="R305" s="98">
        <f t="shared" si="14"/>
        <v>58.6363636363636</v>
      </c>
      <c r="S305" s="89">
        <v>302</v>
      </c>
      <c r="T305" s="69" t="e">
        <f>VLOOKUP(D305,体侧合格!$C$2:$D$723,2,0)</f>
        <v>#N/A</v>
      </c>
      <c r="U305" s="69" t="str">
        <f>VLOOKUP(D305,挂科!$A$2:$B$325,2,0)</f>
        <v>挂科</v>
      </c>
      <c r="V305" s="69"/>
    </row>
    <row r="306" s="60" customFormat="1" ht="14.25" spans="1:22">
      <c r="A306" s="69">
        <v>303</v>
      </c>
      <c r="B306" s="78" t="s">
        <v>1002</v>
      </c>
      <c r="C306" s="79">
        <v>201728020524</v>
      </c>
      <c r="D306" s="78" t="s">
        <v>1266</v>
      </c>
      <c r="E306" s="78" t="s">
        <v>27</v>
      </c>
      <c r="F306" s="78" t="s">
        <v>35</v>
      </c>
      <c r="G306" s="80">
        <v>10</v>
      </c>
      <c r="H306" s="80">
        <v>0</v>
      </c>
      <c r="I306" s="80">
        <v>0</v>
      </c>
      <c r="J306" s="80">
        <f t="shared" si="12"/>
        <v>10</v>
      </c>
      <c r="K306" s="80">
        <v>43.0909090909091</v>
      </c>
      <c r="L306" s="80">
        <v>0.5</v>
      </c>
      <c r="M306" s="80">
        <f t="shared" si="13"/>
        <v>43.5909090909091</v>
      </c>
      <c r="N306" s="80">
        <v>5</v>
      </c>
      <c r="O306" s="80">
        <v>0</v>
      </c>
      <c r="P306" s="80">
        <v>0</v>
      </c>
      <c r="Q306" s="80">
        <v>5</v>
      </c>
      <c r="R306" s="80">
        <f t="shared" si="14"/>
        <v>58.5909090909091</v>
      </c>
      <c r="S306" s="89">
        <v>303</v>
      </c>
      <c r="T306" s="69" t="e">
        <f>VLOOKUP(D306,体侧合格!$C$2:$D$723,2,0)</f>
        <v>#N/A</v>
      </c>
      <c r="U306" s="69" t="e">
        <f>VLOOKUP(D306,挂科!$A$2:$B$325,2,0)</f>
        <v>#N/A</v>
      </c>
      <c r="V306" s="69"/>
    </row>
    <row r="307" s="60" customFormat="1" ht="14.25" spans="1:22">
      <c r="A307" s="69">
        <v>304</v>
      </c>
      <c r="B307" s="69" t="s">
        <v>979</v>
      </c>
      <c r="C307" s="70">
        <v>201728050208</v>
      </c>
      <c r="D307" s="69" t="s">
        <v>1267</v>
      </c>
      <c r="E307" s="69" t="s">
        <v>27</v>
      </c>
      <c r="F307" s="69" t="s">
        <v>35</v>
      </c>
      <c r="G307" s="93">
        <v>10</v>
      </c>
      <c r="H307" s="93">
        <v>0</v>
      </c>
      <c r="I307" s="93">
        <v>0</v>
      </c>
      <c r="J307" s="94">
        <f t="shared" si="12"/>
        <v>10</v>
      </c>
      <c r="K307" s="93">
        <v>42.7586206896552</v>
      </c>
      <c r="L307" s="93">
        <v>0</v>
      </c>
      <c r="M307" s="93">
        <f t="shared" si="13"/>
        <v>42.7586206896552</v>
      </c>
      <c r="N307" s="93">
        <v>5</v>
      </c>
      <c r="O307" s="93">
        <v>0.8</v>
      </c>
      <c r="P307" s="93">
        <v>0</v>
      </c>
      <c r="Q307" s="93">
        <v>5.8</v>
      </c>
      <c r="R307" s="94">
        <f t="shared" si="14"/>
        <v>58.5586206896552</v>
      </c>
      <c r="S307" s="89">
        <v>304</v>
      </c>
      <c r="T307" s="69">
        <f>VLOOKUP(D307,体侧合格!$C$2:$D$723,2,0)</f>
        <v>1</v>
      </c>
      <c r="U307" s="69" t="e">
        <f>VLOOKUP(D307,挂科!$A$2:$B$325,2,0)</f>
        <v>#N/A</v>
      </c>
      <c r="V307" s="69"/>
    </row>
    <row r="308" s="60" customFormat="1" ht="14.25" spans="1:22">
      <c r="A308" s="69">
        <v>305</v>
      </c>
      <c r="B308" s="96" t="s">
        <v>979</v>
      </c>
      <c r="C308" s="97">
        <v>201728050208</v>
      </c>
      <c r="D308" s="96" t="s">
        <v>1268</v>
      </c>
      <c r="E308" s="96" t="s">
        <v>27</v>
      </c>
      <c r="F308" s="96" t="s">
        <v>35</v>
      </c>
      <c r="G308" s="98">
        <v>10</v>
      </c>
      <c r="H308" s="98">
        <v>0</v>
      </c>
      <c r="I308" s="98">
        <v>0</v>
      </c>
      <c r="J308" s="98">
        <f t="shared" si="12"/>
        <v>10</v>
      </c>
      <c r="K308" s="98">
        <v>42.7586206896552</v>
      </c>
      <c r="L308" s="98">
        <v>0</v>
      </c>
      <c r="M308" s="98">
        <f t="shared" si="13"/>
        <v>42.7586206896552</v>
      </c>
      <c r="N308" s="98">
        <v>5</v>
      </c>
      <c r="O308" s="98">
        <v>0.8</v>
      </c>
      <c r="P308" s="98">
        <v>0</v>
      </c>
      <c r="Q308" s="98">
        <v>5.8</v>
      </c>
      <c r="R308" s="98">
        <f t="shared" si="14"/>
        <v>58.5586206896552</v>
      </c>
      <c r="S308" s="89">
        <v>305</v>
      </c>
      <c r="T308" s="69" t="e">
        <f>VLOOKUP(D308,体侧合格!$C$2:$D$723,2,0)</f>
        <v>#N/A</v>
      </c>
      <c r="U308" s="69" t="str">
        <f>VLOOKUP(D308,挂科!$A$2:$B$325,2,0)</f>
        <v>挂科</v>
      </c>
      <c r="V308" s="69"/>
    </row>
    <row r="309" s="60" customFormat="1" ht="14.25" spans="1:22">
      <c r="A309" s="69">
        <v>306</v>
      </c>
      <c r="B309" s="85" t="s">
        <v>960</v>
      </c>
      <c r="C309" s="86">
        <v>201728020608</v>
      </c>
      <c r="D309" s="85" t="s">
        <v>1269</v>
      </c>
      <c r="E309" s="85" t="s">
        <v>27</v>
      </c>
      <c r="F309" s="85" t="s">
        <v>35</v>
      </c>
      <c r="G309" s="87">
        <v>10</v>
      </c>
      <c r="H309" s="87">
        <v>0</v>
      </c>
      <c r="I309" s="87">
        <v>0</v>
      </c>
      <c r="J309" s="87">
        <f t="shared" si="12"/>
        <v>10</v>
      </c>
      <c r="K309" s="87">
        <v>43.5</v>
      </c>
      <c r="L309" s="87">
        <v>0</v>
      </c>
      <c r="M309" s="87">
        <f t="shared" si="13"/>
        <v>43.5</v>
      </c>
      <c r="N309" s="87">
        <v>5</v>
      </c>
      <c r="O309" s="87">
        <v>0</v>
      </c>
      <c r="P309" s="87">
        <v>0</v>
      </c>
      <c r="Q309" s="87">
        <v>5</v>
      </c>
      <c r="R309" s="87">
        <f t="shared" si="14"/>
        <v>58.5</v>
      </c>
      <c r="S309" s="89">
        <v>306</v>
      </c>
      <c r="T309" s="69">
        <f>VLOOKUP(D309,体侧合格!$C$2:$D$723,2,0)</f>
        <v>1</v>
      </c>
      <c r="U309" s="69" t="str">
        <f>VLOOKUP(D309,挂科!$A$2:$B$325,2,0)</f>
        <v>挂科</v>
      </c>
      <c r="V309" s="69"/>
    </row>
    <row r="310" s="60" customFormat="1" ht="14.25" spans="1:22">
      <c r="A310" s="69">
        <v>307</v>
      </c>
      <c r="B310" s="85" t="s">
        <v>1002</v>
      </c>
      <c r="C310" s="86">
        <v>201728020511</v>
      </c>
      <c r="D310" s="85" t="s">
        <v>1270</v>
      </c>
      <c r="E310" s="85" t="s">
        <v>27</v>
      </c>
      <c r="F310" s="85" t="s">
        <v>35</v>
      </c>
      <c r="G310" s="87">
        <v>10</v>
      </c>
      <c r="H310" s="87">
        <v>0</v>
      </c>
      <c r="I310" s="87">
        <v>0</v>
      </c>
      <c r="J310" s="87">
        <f t="shared" si="12"/>
        <v>10</v>
      </c>
      <c r="K310" s="87">
        <v>39.4090909090909</v>
      </c>
      <c r="L310" s="87">
        <v>4</v>
      </c>
      <c r="M310" s="87">
        <f t="shared" si="13"/>
        <v>43.4090909090909</v>
      </c>
      <c r="N310" s="87">
        <v>5</v>
      </c>
      <c r="O310" s="87">
        <v>0</v>
      </c>
      <c r="P310" s="87">
        <v>0</v>
      </c>
      <c r="Q310" s="87">
        <v>5</v>
      </c>
      <c r="R310" s="87">
        <f t="shared" si="14"/>
        <v>58.4090909090909</v>
      </c>
      <c r="S310" s="89">
        <v>307</v>
      </c>
      <c r="T310" s="69">
        <f>VLOOKUP(D310,体侧合格!$C$2:$D$723,2,0)</f>
        <v>1</v>
      </c>
      <c r="U310" s="69" t="str">
        <f>VLOOKUP(D310,挂科!$A$2:$B$325,2,0)</f>
        <v>挂科</v>
      </c>
      <c r="V310" s="69"/>
    </row>
    <row r="311" s="60" customFormat="1" ht="14.25" spans="1:22">
      <c r="A311" s="69">
        <v>308</v>
      </c>
      <c r="B311" s="85" t="s">
        <v>956</v>
      </c>
      <c r="C311" s="86">
        <v>201728020126</v>
      </c>
      <c r="D311" s="85" t="s">
        <v>1271</v>
      </c>
      <c r="E311" s="85" t="s">
        <v>27</v>
      </c>
      <c r="F311" s="85" t="s">
        <v>35</v>
      </c>
      <c r="G311" s="87">
        <v>10</v>
      </c>
      <c r="H311" s="87">
        <v>0</v>
      </c>
      <c r="I311" s="87">
        <v>0</v>
      </c>
      <c r="J311" s="87">
        <f t="shared" si="12"/>
        <v>10</v>
      </c>
      <c r="K311" s="87">
        <v>43.3636363636364</v>
      </c>
      <c r="L311" s="87">
        <v>0</v>
      </c>
      <c r="M311" s="87">
        <f t="shared" si="13"/>
        <v>43.3636363636364</v>
      </c>
      <c r="N311" s="87">
        <v>5</v>
      </c>
      <c r="O311" s="87">
        <v>0</v>
      </c>
      <c r="P311" s="87">
        <v>0</v>
      </c>
      <c r="Q311" s="87">
        <v>5</v>
      </c>
      <c r="R311" s="87">
        <f t="shared" si="14"/>
        <v>58.3636363636364</v>
      </c>
      <c r="S311" s="89">
        <v>308</v>
      </c>
      <c r="T311" s="69">
        <f>VLOOKUP(D311,体侧合格!$C$2:$D$723,2,0)</f>
        <v>1</v>
      </c>
      <c r="U311" s="69" t="str">
        <f>VLOOKUP(D311,挂科!$A$2:$B$325,2,0)</f>
        <v>挂科</v>
      </c>
      <c r="V311" s="69"/>
    </row>
    <row r="312" s="60" customFormat="1" ht="14.25" spans="1:22">
      <c r="A312" s="69">
        <v>309</v>
      </c>
      <c r="B312" s="85" t="s">
        <v>950</v>
      </c>
      <c r="C312" s="86">
        <v>201728020703</v>
      </c>
      <c r="D312" s="85" t="s">
        <v>1272</v>
      </c>
      <c r="E312" s="85" t="s">
        <v>27</v>
      </c>
      <c r="F312" s="85" t="s">
        <v>35</v>
      </c>
      <c r="G312" s="87">
        <v>10</v>
      </c>
      <c r="H312" s="87">
        <v>0</v>
      </c>
      <c r="I312" s="87">
        <v>0</v>
      </c>
      <c r="J312" s="87">
        <f t="shared" si="12"/>
        <v>10</v>
      </c>
      <c r="K312" s="87">
        <v>43.3636363636364</v>
      </c>
      <c r="L312" s="87">
        <v>0</v>
      </c>
      <c r="M312" s="87">
        <f t="shared" si="13"/>
        <v>43.3636363636364</v>
      </c>
      <c r="N312" s="87">
        <v>5</v>
      </c>
      <c r="O312" s="87">
        <v>0</v>
      </c>
      <c r="P312" s="87">
        <v>0</v>
      </c>
      <c r="Q312" s="87">
        <v>5</v>
      </c>
      <c r="R312" s="87">
        <f t="shared" si="14"/>
        <v>58.3636363636364</v>
      </c>
      <c r="S312" s="89">
        <v>309</v>
      </c>
      <c r="T312" s="69">
        <f>VLOOKUP(D312,体侧合格!$C$2:$D$723,2,0)</f>
        <v>1</v>
      </c>
      <c r="U312" s="69" t="str">
        <f>VLOOKUP(D312,挂科!$A$2:$B$325,2,0)</f>
        <v>挂科</v>
      </c>
      <c r="V312" s="69"/>
    </row>
    <row r="313" s="60" customFormat="1" ht="14.25" spans="1:22">
      <c r="A313" s="69">
        <v>310</v>
      </c>
      <c r="B313" s="96" t="s">
        <v>994</v>
      </c>
      <c r="C313" s="97">
        <v>201728050121</v>
      </c>
      <c r="D313" s="96" t="s">
        <v>1273</v>
      </c>
      <c r="E313" s="96" t="s">
        <v>27</v>
      </c>
      <c r="F313" s="96" t="s">
        <v>35</v>
      </c>
      <c r="G313" s="98">
        <v>10</v>
      </c>
      <c r="H313" s="98">
        <v>1.05</v>
      </c>
      <c r="I313" s="98">
        <v>0</v>
      </c>
      <c r="J313" s="98">
        <f t="shared" si="12"/>
        <v>11.05</v>
      </c>
      <c r="K313" s="98">
        <v>40.6896551724138</v>
      </c>
      <c r="L313" s="98">
        <v>0</v>
      </c>
      <c r="M313" s="98">
        <f t="shared" si="13"/>
        <v>40.6896551724138</v>
      </c>
      <c r="N313" s="98">
        <v>5</v>
      </c>
      <c r="O313" s="98">
        <v>1.2</v>
      </c>
      <c r="P313" s="98">
        <v>0</v>
      </c>
      <c r="Q313" s="98">
        <v>6.2</v>
      </c>
      <c r="R313" s="98">
        <f t="shared" si="14"/>
        <v>57.9396551724138</v>
      </c>
      <c r="S313" s="89">
        <v>310</v>
      </c>
      <c r="T313" s="69" t="e">
        <f>VLOOKUP(D313,体侧合格!$C$2:$D$723,2,0)</f>
        <v>#N/A</v>
      </c>
      <c r="U313" s="69" t="str">
        <f>VLOOKUP(D313,挂科!$A$2:$B$325,2,0)</f>
        <v>挂科</v>
      </c>
      <c r="V313" s="69"/>
    </row>
    <row r="314" s="60" customFormat="1" ht="14.25" spans="1:22">
      <c r="A314" s="69">
        <v>311</v>
      </c>
      <c r="B314" s="85" t="s">
        <v>991</v>
      </c>
      <c r="C314" s="86">
        <v>201728020208</v>
      </c>
      <c r="D314" s="85" t="s">
        <v>1274</v>
      </c>
      <c r="E314" s="85" t="s">
        <v>27</v>
      </c>
      <c r="F314" s="85" t="s">
        <v>35</v>
      </c>
      <c r="G314" s="87">
        <v>10</v>
      </c>
      <c r="H314" s="87">
        <v>0</v>
      </c>
      <c r="I314" s="87">
        <v>0</v>
      </c>
      <c r="J314" s="87">
        <f t="shared" si="12"/>
        <v>10</v>
      </c>
      <c r="K314" s="87">
        <v>42.8181818181818</v>
      </c>
      <c r="L314" s="87">
        <v>0</v>
      </c>
      <c r="M314" s="87">
        <f t="shared" si="13"/>
        <v>42.8181818181818</v>
      </c>
      <c r="N314" s="87">
        <v>5</v>
      </c>
      <c r="O314" s="87">
        <v>0</v>
      </c>
      <c r="P314" s="87">
        <v>0</v>
      </c>
      <c r="Q314" s="87">
        <v>5</v>
      </c>
      <c r="R314" s="87">
        <f t="shared" si="14"/>
        <v>57.8181818181818</v>
      </c>
      <c r="S314" s="89">
        <v>311</v>
      </c>
      <c r="T314" s="69">
        <f>VLOOKUP(D314,体侧合格!$C$2:$D$723,2,0)</f>
        <v>1</v>
      </c>
      <c r="U314" s="69" t="str">
        <f>VLOOKUP(D314,挂科!$A$2:$B$325,2,0)</f>
        <v>挂科</v>
      </c>
      <c r="V314" s="69"/>
    </row>
    <row r="315" s="60" customFormat="1" ht="14.25" spans="1:22">
      <c r="A315" s="69">
        <v>312</v>
      </c>
      <c r="B315" s="85" t="s">
        <v>950</v>
      </c>
      <c r="C315" s="86">
        <v>201728020714</v>
      </c>
      <c r="D315" s="85" t="s">
        <v>1275</v>
      </c>
      <c r="E315" s="85" t="s">
        <v>27</v>
      </c>
      <c r="F315" s="85" t="s">
        <v>35</v>
      </c>
      <c r="G315" s="87">
        <v>10</v>
      </c>
      <c r="H315" s="87">
        <v>1.9</v>
      </c>
      <c r="I315" s="87">
        <v>0</v>
      </c>
      <c r="J315" s="87">
        <f t="shared" si="12"/>
        <v>11.9</v>
      </c>
      <c r="K315" s="87">
        <v>39.8181818181818</v>
      </c>
      <c r="L315" s="87">
        <v>1</v>
      </c>
      <c r="M315" s="87">
        <f t="shared" si="13"/>
        <v>40.8181818181818</v>
      </c>
      <c r="N315" s="87">
        <v>5</v>
      </c>
      <c r="O315" s="87">
        <v>0</v>
      </c>
      <c r="P315" s="87">
        <v>0</v>
      </c>
      <c r="Q315" s="87">
        <v>5</v>
      </c>
      <c r="R315" s="87">
        <f t="shared" si="14"/>
        <v>57.7181818181818</v>
      </c>
      <c r="S315" s="89">
        <v>312</v>
      </c>
      <c r="T315" s="69">
        <f>VLOOKUP(D315,体侧合格!$C$2:$D$723,2,0)</f>
        <v>1</v>
      </c>
      <c r="U315" s="69" t="str">
        <f>VLOOKUP(D315,挂科!$A$2:$B$325,2,0)</f>
        <v>挂科</v>
      </c>
      <c r="V315" s="69"/>
    </row>
    <row r="316" s="60" customFormat="1" ht="14.25" spans="1:22">
      <c r="A316" s="69">
        <v>313</v>
      </c>
      <c r="B316" s="78" t="s">
        <v>954</v>
      </c>
      <c r="C316" s="79">
        <v>201728080219</v>
      </c>
      <c r="D316" s="78" t="s">
        <v>1276</v>
      </c>
      <c r="E316" s="78" t="s">
        <v>27</v>
      </c>
      <c r="F316" s="78" t="s">
        <v>35</v>
      </c>
      <c r="G316" s="80">
        <v>5</v>
      </c>
      <c r="H316" s="80">
        <v>2.65</v>
      </c>
      <c r="I316" s="80">
        <v>0</v>
      </c>
      <c r="J316" s="80">
        <f t="shared" si="12"/>
        <v>7.65</v>
      </c>
      <c r="K316" s="80">
        <v>43.5576923076923</v>
      </c>
      <c r="L316" s="80">
        <v>1</v>
      </c>
      <c r="M316" s="80">
        <f t="shared" si="13"/>
        <v>44.5576923076923</v>
      </c>
      <c r="N316" s="80">
        <v>5</v>
      </c>
      <c r="O316" s="80">
        <v>0</v>
      </c>
      <c r="P316" s="80">
        <v>0</v>
      </c>
      <c r="Q316" s="80">
        <v>5</v>
      </c>
      <c r="R316" s="80">
        <f t="shared" si="14"/>
        <v>57.2076923076923</v>
      </c>
      <c r="S316" s="89">
        <v>313</v>
      </c>
      <c r="T316" s="69" t="e">
        <f>VLOOKUP(D316,体侧合格!$C$2:$D$723,2,0)</f>
        <v>#N/A</v>
      </c>
      <c r="U316" s="69" t="e">
        <f>VLOOKUP(D316,挂科!$A$2:$B$325,2,0)</f>
        <v>#N/A</v>
      </c>
      <c r="V316" s="69"/>
    </row>
    <row r="317" s="60" customFormat="1" ht="14.25" spans="1:22">
      <c r="A317" s="69">
        <v>314</v>
      </c>
      <c r="B317" s="85" t="s">
        <v>976</v>
      </c>
      <c r="C317" s="86">
        <v>201728050316</v>
      </c>
      <c r="D317" s="85" t="s">
        <v>1277</v>
      </c>
      <c r="E317" s="85" t="s">
        <v>27</v>
      </c>
      <c r="F317" s="85" t="s">
        <v>35</v>
      </c>
      <c r="G317" s="87">
        <v>10</v>
      </c>
      <c r="H317" s="87">
        <v>2.5</v>
      </c>
      <c r="I317" s="87">
        <v>0</v>
      </c>
      <c r="J317" s="87">
        <f t="shared" si="12"/>
        <v>12.5</v>
      </c>
      <c r="K317" s="87">
        <v>39.5862068965517</v>
      </c>
      <c r="L317" s="87">
        <v>0</v>
      </c>
      <c r="M317" s="87">
        <f t="shared" si="13"/>
        <v>39.5862068965517</v>
      </c>
      <c r="N317" s="87">
        <v>5</v>
      </c>
      <c r="O317" s="87">
        <v>0</v>
      </c>
      <c r="P317" s="87">
        <v>0</v>
      </c>
      <c r="Q317" s="87">
        <v>5</v>
      </c>
      <c r="R317" s="87">
        <f t="shared" si="14"/>
        <v>57.0862068965517</v>
      </c>
      <c r="S317" s="89">
        <v>314</v>
      </c>
      <c r="T317" s="69">
        <f>VLOOKUP(D317,体侧合格!$C$2:$D$723,2,0)</f>
        <v>1</v>
      </c>
      <c r="U317" s="69" t="str">
        <f>VLOOKUP(D317,挂科!$A$2:$B$325,2,0)</f>
        <v>挂科</v>
      </c>
      <c r="V317" s="69"/>
    </row>
    <row r="318" s="60" customFormat="1" ht="14.25" spans="1:22">
      <c r="A318" s="69">
        <v>315</v>
      </c>
      <c r="B318" s="85" t="s">
        <v>963</v>
      </c>
      <c r="C318" s="86">
        <v>201728020315</v>
      </c>
      <c r="D318" s="85" t="s">
        <v>1278</v>
      </c>
      <c r="E318" s="85" t="s">
        <v>27</v>
      </c>
      <c r="F318" s="85" t="s">
        <v>35</v>
      </c>
      <c r="G318" s="87">
        <v>10</v>
      </c>
      <c r="H318" s="87">
        <v>0</v>
      </c>
      <c r="I318" s="87">
        <v>0</v>
      </c>
      <c r="J318" s="87">
        <f t="shared" si="12"/>
        <v>10</v>
      </c>
      <c r="K318" s="87">
        <v>42</v>
      </c>
      <c r="L318" s="87">
        <v>0</v>
      </c>
      <c r="M318" s="87">
        <f t="shared" si="13"/>
        <v>42</v>
      </c>
      <c r="N318" s="87">
        <v>5</v>
      </c>
      <c r="O318" s="87">
        <v>0</v>
      </c>
      <c r="P318" s="87">
        <v>0</v>
      </c>
      <c r="Q318" s="87">
        <v>5</v>
      </c>
      <c r="R318" s="87">
        <f t="shared" si="14"/>
        <v>57</v>
      </c>
      <c r="S318" s="89">
        <v>315</v>
      </c>
      <c r="T318" s="69">
        <f>VLOOKUP(D318,体侧合格!$C$2:$D$723,2,0)</f>
        <v>1</v>
      </c>
      <c r="U318" s="69" t="str">
        <f>VLOOKUP(D318,挂科!$A$2:$B$325,2,0)</f>
        <v>挂科</v>
      </c>
      <c r="V318" s="69"/>
    </row>
    <row r="319" s="60" customFormat="1" ht="14.25" spans="1:22">
      <c r="A319" s="69">
        <v>316</v>
      </c>
      <c r="B319" s="85" t="s">
        <v>1002</v>
      </c>
      <c r="C319" s="86">
        <v>201728020502</v>
      </c>
      <c r="D319" s="85" t="s">
        <v>1279</v>
      </c>
      <c r="E319" s="85" t="s">
        <v>27</v>
      </c>
      <c r="F319" s="85" t="s">
        <v>35</v>
      </c>
      <c r="G319" s="87">
        <v>10</v>
      </c>
      <c r="H319" s="87">
        <v>0</v>
      </c>
      <c r="I319" s="87">
        <v>0</v>
      </c>
      <c r="J319" s="87">
        <f t="shared" si="12"/>
        <v>10</v>
      </c>
      <c r="K319" s="87">
        <v>41.7272727272727</v>
      </c>
      <c r="L319" s="87">
        <v>0</v>
      </c>
      <c r="M319" s="87">
        <f t="shared" si="13"/>
        <v>41.7272727272727</v>
      </c>
      <c r="N319" s="87">
        <v>5</v>
      </c>
      <c r="O319" s="87">
        <v>0</v>
      </c>
      <c r="P319" s="87">
        <v>0</v>
      </c>
      <c r="Q319" s="87">
        <v>5</v>
      </c>
      <c r="R319" s="87">
        <f t="shared" si="14"/>
        <v>56.7272727272727</v>
      </c>
      <c r="S319" s="89">
        <v>316</v>
      </c>
      <c r="T319" s="69">
        <f>VLOOKUP(D319,体侧合格!$C$2:$D$723,2,0)</f>
        <v>1</v>
      </c>
      <c r="U319" s="69" t="str">
        <f>VLOOKUP(D319,挂科!$A$2:$B$325,2,0)</f>
        <v>挂科</v>
      </c>
      <c r="V319" s="69"/>
    </row>
    <row r="320" s="60" customFormat="1" ht="14.25" spans="1:22">
      <c r="A320" s="69">
        <v>317</v>
      </c>
      <c r="B320" s="96" t="s">
        <v>994</v>
      </c>
      <c r="C320" s="97">
        <v>201728050109</v>
      </c>
      <c r="D320" s="96" t="s">
        <v>1280</v>
      </c>
      <c r="E320" s="96" t="s">
        <v>31</v>
      </c>
      <c r="F320" s="96" t="s">
        <v>35</v>
      </c>
      <c r="G320" s="98">
        <v>10</v>
      </c>
      <c r="H320" s="98">
        <v>0</v>
      </c>
      <c r="I320" s="98">
        <v>0</v>
      </c>
      <c r="J320" s="98">
        <f t="shared" si="12"/>
        <v>10</v>
      </c>
      <c r="K320" s="98">
        <v>41.6551724137931</v>
      </c>
      <c r="L320" s="98">
        <v>0</v>
      </c>
      <c r="M320" s="98">
        <f t="shared" si="13"/>
        <v>41.6551724137931</v>
      </c>
      <c r="N320" s="98">
        <v>5</v>
      </c>
      <c r="O320" s="98">
        <v>0</v>
      </c>
      <c r="P320" s="98">
        <v>0</v>
      </c>
      <c r="Q320" s="98">
        <v>5</v>
      </c>
      <c r="R320" s="98">
        <f t="shared" si="14"/>
        <v>56.6551724137931</v>
      </c>
      <c r="S320" s="89">
        <v>317</v>
      </c>
      <c r="T320" s="69" t="e">
        <f>VLOOKUP(D320,体侧合格!$C$2:$D$723,2,0)</f>
        <v>#N/A</v>
      </c>
      <c r="U320" s="69" t="str">
        <f>VLOOKUP(D320,挂科!$A$2:$B$325,2,0)</f>
        <v>挂科</v>
      </c>
      <c r="V320" s="69"/>
    </row>
    <row r="321" s="60" customFormat="1" ht="14.25" spans="1:22">
      <c r="A321" s="69">
        <v>318</v>
      </c>
      <c r="B321" s="96" t="s">
        <v>967</v>
      </c>
      <c r="C321" s="97">
        <v>201728080115</v>
      </c>
      <c r="D321" s="96" t="s">
        <v>1281</v>
      </c>
      <c r="E321" s="96" t="s">
        <v>27</v>
      </c>
      <c r="F321" s="96" t="s">
        <v>35</v>
      </c>
      <c r="G321" s="98">
        <v>10</v>
      </c>
      <c r="H321" s="98">
        <v>0</v>
      </c>
      <c r="I321" s="98">
        <v>0</v>
      </c>
      <c r="J321" s="98">
        <f t="shared" si="12"/>
        <v>10</v>
      </c>
      <c r="K321" s="98">
        <v>40.3846153846154</v>
      </c>
      <c r="L321" s="98">
        <v>0</v>
      </c>
      <c r="M321" s="98">
        <f t="shared" si="13"/>
        <v>40.3846153846154</v>
      </c>
      <c r="N321" s="98">
        <v>5</v>
      </c>
      <c r="O321" s="98">
        <v>1.2</v>
      </c>
      <c r="P321" s="98">
        <v>0</v>
      </c>
      <c r="Q321" s="98">
        <v>6.2</v>
      </c>
      <c r="R321" s="98">
        <f t="shared" si="14"/>
        <v>56.5846153846154</v>
      </c>
      <c r="S321" s="89">
        <v>318</v>
      </c>
      <c r="T321" s="69" t="e">
        <f>VLOOKUP(D321,体侧合格!$C$2:$D$723,2,0)</f>
        <v>#N/A</v>
      </c>
      <c r="U321" s="69" t="str">
        <f>VLOOKUP(D321,挂科!$A$2:$B$325,2,0)</f>
        <v>挂科</v>
      </c>
      <c r="V321" s="69"/>
    </row>
    <row r="322" s="60" customFormat="1" ht="14.25" spans="1:22">
      <c r="A322" s="69">
        <v>319</v>
      </c>
      <c r="B322" s="96" t="s">
        <v>994</v>
      </c>
      <c r="C322" s="97">
        <v>201728050120</v>
      </c>
      <c r="D322" s="96" t="s">
        <v>1282</v>
      </c>
      <c r="E322" s="96" t="s">
        <v>27</v>
      </c>
      <c r="F322" s="96" t="s">
        <v>35</v>
      </c>
      <c r="G322" s="98">
        <v>10</v>
      </c>
      <c r="H322" s="98">
        <v>0.7</v>
      </c>
      <c r="I322" s="98">
        <v>0</v>
      </c>
      <c r="J322" s="98">
        <f t="shared" si="12"/>
        <v>10.7</v>
      </c>
      <c r="K322" s="98">
        <v>39.448275862069</v>
      </c>
      <c r="L322" s="98">
        <v>0</v>
      </c>
      <c r="M322" s="98">
        <f t="shared" si="13"/>
        <v>39.448275862069</v>
      </c>
      <c r="N322" s="98">
        <v>5</v>
      </c>
      <c r="O322" s="98">
        <v>1.2</v>
      </c>
      <c r="P322" s="98">
        <v>0</v>
      </c>
      <c r="Q322" s="98">
        <v>6.2</v>
      </c>
      <c r="R322" s="98">
        <f t="shared" si="14"/>
        <v>56.348275862069</v>
      </c>
      <c r="S322" s="89">
        <v>319</v>
      </c>
      <c r="T322" s="69" t="e">
        <f>VLOOKUP(D322,体侧合格!$C$2:$D$723,2,0)</f>
        <v>#N/A</v>
      </c>
      <c r="U322" s="69" t="str">
        <f>VLOOKUP(D322,挂科!$A$2:$B$325,2,0)</f>
        <v>挂科</v>
      </c>
      <c r="V322" s="69"/>
    </row>
    <row r="323" s="60" customFormat="1" ht="14.25" spans="1:22">
      <c r="A323" s="69">
        <v>320</v>
      </c>
      <c r="B323" s="85" t="s">
        <v>991</v>
      </c>
      <c r="C323" s="86">
        <v>201728020210</v>
      </c>
      <c r="D323" s="85" t="s">
        <v>1283</v>
      </c>
      <c r="E323" s="85" t="s">
        <v>27</v>
      </c>
      <c r="F323" s="85" t="s">
        <v>35</v>
      </c>
      <c r="G323" s="87">
        <v>10</v>
      </c>
      <c r="H323" s="87">
        <v>0</v>
      </c>
      <c r="I323" s="87">
        <v>0</v>
      </c>
      <c r="J323" s="87">
        <f t="shared" si="12"/>
        <v>10</v>
      </c>
      <c r="K323" s="87">
        <v>41.3181818181818</v>
      </c>
      <c r="L323" s="87">
        <v>0</v>
      </c>
      <c r="M323" s="87">
        <f t="shared" si="13"/>
        <v>41.3181818181818</v>
      </c>
      <c r="N323" s="87">
        <v>5</v>
      </c>
      <c r="O323" s="87">
        <v>0</v>
      </c>
      <c r="P323" s="87">
        <v>0</v>
      </c>
      <c r="Q323" s="87">
        <v>5</v>
      </c>
      <c r="R323" s="87">
        <f t="shared" si="14"/>
        <v>56.3181818181818</v>
      </c>
      <c r="S323" s="89">
        <v>320</v>
      </c>
      <c r="T323" s="69">
        <f>VLOOKUP(D323,体侧合格!$C$2:$D$723,2,0)</f>
        <v>1</v>
      </c>
      <c r="U323" s="69" t="str">
        <f>VLOOKUP(D323,挂科!$A$2:$B$325,2,0)</f>
        <v>挂科</v>
      </c>
      <c r="V323" s="69"/>
    </row>
    <row r="324" s="60" customFormat="1" ht="14.25" spans="1:22">
      <c r="A324" s="69">
        <v>321</v>
      </c>
      <c r="B324" s="85" t="s">
        <v>963</v>
      </c>
      <c r="C324" s="86">
        <v>201728020319</v>
      </c>
      <c r="D324" s="85" t="s">
        <v>1284</v>
      </c>
      <c r="E324" s="85" t="s">
        <v>27</v>
      </c>
      <c r="F324" s="85" t="s">
        <v>35</v>
      </c>
      <c r="G324" s="87">
        <v>10</v>
      </c>
      <c r="H324" s="87">
        <v>0.75</v>
      </c>
      <c r="I324" s="87">
        <v>1</v>
      </c>
      <c r="J324" s="87">
        <f t="shared" ref="J324:J362" si="15">G324+H324-I324</f>
        <v>9.75</v>
      </c>
      <c r="K324" s="87">
        <v>39.5454545454545</v>
      </c>
      <c r="L324" s="87">
        <v>0</v>
      </c>
      <c r="M324" s="87">
        <f t="shared" ref="M324:M373" si="16">K324+L324</f>
        <v>39.5454545454545</v>
      </c>
      <c r="N324" s="87">
        <v>5</v>
      </c>
      <c r="O324" s="87">
        <v>1.5</v>
      </c>
      <c r="P324" s="87">
        <v>0</v>
      </c>
      <c r="Q324" s="87">
        <v>6.5</v>
      </c>
      <c r="R324" s="87">
        <f t="shared" ref="R324:R373" si="17">J324+M324+Q324</f>
        <v>55.7954545454545</v>
      </c>
      <c r="S324" s="89">
        <v>321</v>
      </c>
      <c r="T324" s="69">
        <f>VLOOKUP(D324,体侧合格!$C$2:$D$723,2,0)</f>
        <v>1</v>
      </c>
      <c r="U324" s="69" t="str">
        <f>VLOOKUP(D324,挂科!$A$2:$B$325,2,0)</f>
        <v>挂科</v>
      </c>
      <c r="V324" s="69"/>
    </row>
    <row r="325" s="60" customFormat="1" ht="14.25" spans="1:22">
      <c r="A325" s="69">
        <v>322</v>
      </c>
      <c r="B325" s="85" t="s">
        <v>976</v>
      </c>
      <c r="C325" s="86">
        <v>201728050311</v>
      </c>
      <c r="D325" s="85" t="s">
        <v>1285</v>
      </c>
      <c r="E325" s="85" t="s">
        <v>27</v>
      </c>
      <c r="F325" s="85" t="s">
        <v>35</v>
      </c>
      <c r="G325" s="87">
        <v>10</v>
      </c>
      <c r="H325" s="87">
        <v>0</v>
      </c>
      <c r="I325" s="87">
        <v>0</v>
      </c>
      <c r="J325" s="87">
        <f t="shared" si="15"/>
        <v>10</v>
      </c>
      <c r="K325" s="87">
        <v>40.6896551724138</v>
      </c>
      <c r="L325" s="87">
        <v>0</v>
      </c>
      <c r="M325" s="87">
        <f t="shared" si="16"/>
        <v>40.6896551724138</v>
      </c>
      <c r="N325" s="87">
        <v>5</v>
      </c>
      <c r="O325" s="87">
        <v>0</v>
      </c>
      <c r="P325" s="87">
        <v>0</v>
      </c>
      <c r="Q325" s="87">
        <v>5</v>
      </c>
      <c r="R325" s="87">
        <f t="shared" si="17"/>
        <v>55.6896551724138</v>
      </c>
      <c r="S325" s="89">
        <v>322</v>
      </c>
      <c r="T325" s="69">
        <f>VLOOKUP(D325,体侧合格!$C$2:$D$723,2,0)</f>
        <v>1</v>
      </c>
      <c r="U325" s="69" t="str">
        <f>VLOOKUP(D325,挂科!$A$2:$B$325,2,0)</f>
        <v>挂科</v>
      </c>
      <c r="V325" s="69"/>
    </row>
    <row r="326" s="60" customFormat="1" ht="14.25" spans="1:22">
      <c r="A326" s="69">
        <v>323</v>
      </c>
      <c r="B326" s="85" t="s">
        <v>956</v>
      </c>
      <c r="C326" s="86">
        <v>201728020127</v>
      </c>
      <c r="D326" s="85" t="s">
        <v>1286</v>
      </c>
      <c r="E326" s="85" t="s">
        <v>27</v>
      </c>
      <c r="F326" s="85" t="s">
        <v>35</v>
      </c>
      <c r="G326" s="87">
        <v>10</v>
      </c>
      <c r="H326" s="87">
        <v>0</v>
      </c>
      <c r="I326" s="87">
        <v>0</v>
      </c>
      <c r="J326" s="87">
        <f t="shared" si="15"/>
        <v>10</v>
      </c>
      <c r="K326" s="87">
        <v>40.6363636363636</v>
      </c>
      <c r="L326" s="87">
        <v>0</v>
      </c>
      <c r="M326" s="87">
        <f t="shared" si="16"/>
        <v>40.6363636363636</v>
      </c>
      <c r="N326" s="87">
        <v>5</v>
      </c>
      <c r="O326" s="87">
        <v>0</v>
      </c>
      <c r="P326" s="87">
        <v>0</v>
      </c>
      <c r="Q326" s="87">
        <v>5</v>
      </c>
      <c r="R326" s="87">
        <f t="shared" si="17"/>
        <v>55.6363636363636</v>
      </c>
      <c r="S326" s="89">
        <v>323</v>
      </c>
      <c r="T326" s="69">
        <f>VLOOKUP(D326,体侧合格!$C$2:$D$723,2,0)</f>
        <v>1</v>
      </c>
      <c r="U326" s="69" t="str">
        <f>VLOOKUP(D326,挂科!$A$2:$B$325,2,0)</f>
        <v>挂科</v>
      </c>
      <c r="V326" s="69"/>
    </row>
    <row r="327" s="60" customFormat="1" ht="14.25" spans="1:22">
      <c r="A327" s="69">
        <v>324</v>
      </c>
      <c r="B327" s="96" t="s">
        <v>976</v>
      </c>
      <c r="C327" s="97">
        <v>201728050315</v>
      </c>
      <c r="D327" s="96" t="s">
        <v>1287</v>
      </c>
      <c r="E327" s="96" t="s">
        <v>27</v>
      </c>
      <c r="F327" s="96" t="s">
        <v>35</v>
      </c>
      <c r="G327" s="98">
        <v>10</v>
      </c>
      <c r="H327" s="98">
        <v>0</v>
      </c>
      <c r="I327" s="98">
        <v>0</v>
      </c>
      <c r="J327" s="98">
        <f t="shared" si="15"/>
        <v>10</v>
      </c>
      <c r="K327" s="98">
        <v>40.551724137931</v>
      </c>
      <c r="L327" s="98">
        <v>0</v>
      </c>
      <c r="M327" s="98">
        <f t="shared" si="16"/>
        <v>40.551724137931</v>
      </c>
      <c r="N327" s="98">
        <v>5</v>
      </c>
      <c r="O327" s="98">
        <v>0</v>
      </c>
      <c r="P327" s="98">
        <v>0</v>
      </c>
      <c r="Q327" s="98">
        <v>5</v>
      </c>
      <c r="R327" s="98">
        <f t="shared" si="17"/>
        <v>55.551724137931</v>
      </c>
      <c r="S327" s="89">
        <v>324</v>
      </c>
      <c r="T327" s="69" t="e">
        <f>VLOOKUP(D327,体侧合格!$C$2:$D$723,2,0)</f>
        <v>#N/A</v>
      </c>
      <c r="U327" s="69" t="str">
        <f>VLOOKUP(D327,挂科!$A$2:$B$325,2,0)</f>
        <v>挂科</v>
      </c>
      <c r="V327" s="69"/>
    </row>
    <row r="328" s="60" customFormat="1" ht="14.25" spans="1:22">
      <c r="A328" s="69">
        <v>325</v>
      </c>
      <c r="B328" s="96" t="s">
        <v>950</v>
      </c>
      <c r="C328" s="97">
        <v>201728020729</v>
      </c>
      <c r="D328" s="96" t="s">
        <v>1288</v>
      </c>
      <c r="E328" s="96" t="s">
        <v>27</v>
      </c>
      <c r="F328" s="96" t="s">
        <v>35</v>
      </c>
      <c r="G328" s="98">
        <v>10</v>
      </c>
      <c r="H328" s="98">
        <v>1.5</v>
      </c>
      <c r="I328" s="98">
        <v>0</v>
      </c>
      <c r="J328" s="98">
        <f t="shared" si="15"/>
        <v>11.5</v>
      </c>
      <c r="K328" s="98">
        <v>38.8636363636364</v>
      </c>
      <c r="L328" s="98">
        <v>0</v>
      </c>
      <c r="M328" s="98">
        <f t="shared" si="16"/>
        <v>38.8636363636364</v>
      </c>
      <c r="N328" s="98">
        <v>5</v>
      </c>
      <c r="O328" s="98">
        <v>0</v>
      </c>
      <c r="P328" s="98">
        <v>0</v>
      </c>
      <c r="Q328" s="98">
        <v>5</v>
      </c>
      <c r="R328" s="98">
        <f t="shared" si="17"/>
        <v>55.3636363636364</v>
      </c>
      <c r="S328" s="89">
        <v>325</v>
      </c>
      <c r="T328" s="69" t="e">
        <f>VLOOKUP(D328,体侧合格!$C$2:$D$723,2,0)</f>
        <v>#N/A</v>
      </c>
      <c r="U328" s="69" t="str">
        <f>VLOOKUP(D328,挂科!$A$2:$B$325,2,0)</f>
        <v>挂科</v>
      </c>
      <c r="V328" s="69"/>
    </row>
    <row r="329" s="60" customFormat="1" ht="14.25" spans="1:22">
      <c r="A329" s="69">
        <v>326</v>
      </c>
      <c r="B329" s="85" t="s">
        <v>991</v>
      </c>
      <c r="C329" s="86">
        <v>201728020207</v>
      </c>
      <c r="D329" s="85" t="s">
        <v>1289</v>
      </c>
      <c r="E329" s="85" t="s">
        <v>27</v>
      </c>
      <c r="F329" s="85" t="s">
        <v>35</v>
      </c>
      <c r="G329" s="87">
        <v>10</v>
      </c>
      <c r="H329" s="87">
        <v>0</v>
      </c>
      <c r="I329" s="87">
        <v>2.5</v>
      </c>
      <c r="J329" s="87">
        <f t="shared" si="15"/>
        <v>7.5</v>
      </c>
      <c r="K329" s="87">
        <v>42.8181818181818</v>
      </c>
      <c r="L329" s="87">
        <v>0</v>
      </c>
      <c r="M329" s="87">
        <f t="shared" si="16"/>
        <v>42.8181818181818</v>
      </c>
      <c r="N329" s="87">
        <v>5</v>
      </c>
      <c r="O329" s="87">
        <v>0</v>
      </c>
      <c r="P329" s="87">
        <v>0</v>
      </c>
      <c r="Q329" s="87">
        <v>5</v>
      </c>
      <c r="R329" s="87">
        <f t="shared" si="17"/>
        <v>55.3181818181818</v>
      </c>
      <c r="S329" s="89">
        <v>326</v>
      </c>
      <c r="T329" s="69">
        <f>VLOOKUP(D329,体侧合格!$C$2:$D$723,2,0)</f>
        <v>1</v>
      </c>
      <c r="U329" s="69" t="str">
        <f>VLOOKUP(D329,挂科!$A$2:$B$325,2,0)</f>
        <v>挂科</v>
      </c>
      <c r="V329" s="69"/>
    </row>
    <row r="330" s="60" customFormat="1" ht="14.25" spans="1:22">
      <c r="A330" s="69">
        <v>327</v>
      </c>
      <c r="B330" s="85" t="s">
        <v>1002</v>
      </c>
      <c r="C330" s="86">
        <v>201728020508</v>
      </c>
      <c r="D330" s="85" t="s">
        <v>1290</v>
      </c>
      <c r="E330" s="85" t="s">
        <v>27</v>
      </c>
      <c r="F330" s="85" t="s">
        <v>28</v>
      </c>
      <c r="G330" s="87">
        <v>10</v>
      </c>
      <c r="H330" s="87">
        <v>0</v>
      </c>
      <c r="I330" s="87">
        <v>0</v>
      </c>
      <c r="J330" s="87">
        <f t="shared" si="15"/>
        <v>10</v>
      </c>
      <c r="K330" s="87">
        <v>40.2272727272727</v>
      </c>
      <c r="L330" s="87">
        <v>0</v>
      </c>
      <c r="M330" s="87">
        <f t="shared" si="16"/>
        <v>40.2272727272727</v>
      </c>
      <c r="N330" s="87">
        <v>5</v>
      </c>
      <c r="O330" s="87">
        <v>0</v>
      </c>
      <c r="P330" s="87">
        <v>0</v>
      </c>
      <c r="Q330" s="87">
        <v>5</v>
      </c>
      <c r="R330" s="87">
        <f t="shared" si="17"/>
        <v>55.2272727272727</v>
      </c>
      <c r="S330" s="89">
        <v>327</v>
      </c>
      <c r="T330" s="69">
        <f>VLOOKUP(D330,体侧合格!$C$2:$D$723,2,0)</f>
        <v>1</v>
      </c>
      <c r="U330" s="69" t="str">
        <f>VLOOKUP(D330,挂科!$A$2:$B$325,2,0)</f>
        <v>挂科</v>
      </c>
      <c r="V330" s="69"/>
    </row>
    <row r="331" s="60" customFormat="1" ht="14.25" spans="1:22">
      <c r="A331" s="69">
        <v>328</v>
      </c>
      <c r="B331" s="78" t="s">
        <v>952</v>
      </c>
      <c r="C331" s="79">
        <v>201728020405</v>
      </c>
      <c r="D331" s="78" t="s">
        <v>1291</v>
      </c>
      <c r="E331" s="78" t="s">
        <v>27</v>
      </c>
      <c r="F331" s="78" t="s">
        <v>35</v>
      </c>
      <c r="G331" s="80">
        <v>10</v>
      </c>
      <c r="H331" s="80">
        <v>0</v>
      </c>
      <c r="I331" s="80">
        <v>1.1</v>
      </c>
      <c r="J331" s="80">
        <f t="shared" si="15"/>
        <v>8.9</v>
      </c>
      <c r="K331" s="80">
        <v>41.3181818181818</v>
      </c>
      <c r="L331" s="80">
        <v>0</v>
      </c>
      <c r="M331" s="80">
        <f t="shared" si="16"/>
        <v>41.3181818181818</v>
      </c>
      <c r="N331" s="80">
        <v>5</v>
      </c>
      <c r="O331" s="80">
        <v>0</v>
      </c>
      <c r="P331" s="80">
        <v>0</v>
      </c>
      <c r="Q331" s="80">
        <v>5</v>
      </c>
      <c r="R331" s="80">
        <f t="shared" si="17"/>
        <v>55.2181818181818</v>
      </c>
      <c r="S331" s="89">
        <v>328</v>
      </c>
      <c r="T331" s="69" t="e">
        <f>VLOOKUP(D331,体侧合格!$C$2:$D$723,2,0)</f>
        <v>#N/A</v>
      </c>
      <c r="U331" s="69" t="e">
        <f>VLOOKUP(D331,挂科!$A$2:$B$325,2,0)</f>
        <v>#N/A</v>
      </c>
      <c r="V331" s="69"/>
    </row>
    <row r="332" s="60" customFormat="1" ht="14.25" spans="1:22">
      <c r="A332" s="69">
        <v>329</v>
      </c>
      <c r="B332" s="85" t="s">
        <v>950</v>
      </c>
      <c r="C332" s="86">
        <v>201728020701</v>
      </c>
      <c r="D332" s="85" t="s">
        <v>1292</v>
      </c>
      <c r="E332" s="85" t="s">
        <v>27</v>
      </c>
      <c r="F332" s="85" t="s">
        <v>84</v>
      </c>
      <c r="G332" s="87">
        <v>10</v>
      </c>
      <c r="H332" s="87">
        <v>0.9</v>
      </c>
      <c r="I332" s="87">
        <v>0</v>
      </c>
      <c r="J332" s="87">
        <f t="shared" si="15"/>
        <v>10.9</v>
      </c>
      <c r="K332" s="87">
        <v>37.0909090909091</v>
      </c>
      <c r="L332" s="87">
        <v>1</v>
      </c>
      <c r="M332" s="87">
        <f t="shared" si="16"/>
        <v>38.0909090909091</v>
      </c>
      <c r="N332" s="87">
        <v>5</v>
      </c>
      <c r="O332" s="87">
        <v>1.2</v>
      </c>
      <c r="P332" s="87">
        <v>0</v>
      </c>
      <c r="Q332" s="87">
        <v>6.2</v>
      </c>
      <c r="R332" s="87">
        <f t="shared" si="17"/>
        <v>55.1909090909091</v>
      </c>
      <c r="S332" s="89">
        <v>329</v>
      </c>
      <c r="T332" s="69">
        <f>VLOOKUP(D332,体侧合格!$C$2:$D$723,2,0)</f>
        <v>1</v>
      </c>
      <c r="U332" s="69" t="str">
        <f>VLOOKUP(D332,挂科!$A$2:$B$325,2,0)</f>
        <v>挂科</v>
      </c>
      <c r="V332" s="69"/>
    </row>
    <row r="333" s="60" customFormat="1" ht="14.25" spans="1:22">
      <c r="A333" s="69">
        <v>330</v>
      </c>
      <c r="B333" s="96" t="s">
        <v>950</v>
      </c>
      <c r="C333" s="97">
        <v>201728020705</v>
      </c>
      <c r="D333" s="96" t="s">
        <v>1293</v>
      </c>
      <c r="E333" s="96" t="s">
        <v>27</v>
      </c>
      <c r="F333" s="96" t="s">
        <v>35</v>
      </c>
      <c r="G333" s="98">
        <v>10</v>
      </c>
      <c r="H333" s="98">
        <v>0.65</v>
      </c>
      <c r="I333" s="98">
        <v>0</v>
      </c>
      <c r="J333" s="98">
        <f t="shared" si="15"/>
        <v>10.65</v>
      </c>
      <c r="K333" s="98">
        <v>37.6363636363636</v>
      </c>
      <c r="L333" s="98">
        <v>0</v>
      </c>
      <c r="M333" s="98">
        <f t="shared" si="16"/>
        <v>37.6363636363636</v>
      </c>
      <c r="N333" s="98">
        <v>5</v>
      </c>
      <c r="O333" s="98">
        <v>1.2</v>
      </c>
      <c r="P333" s="98">
        <v>0</v>
      </c>
      <c r="Q333" s="98">
        <v>6.2</v>
      </c>
      <c r="R333" s="98">
        <f t="shared" si="17"/>
        <v>54.4863636363636</v>
      </c>
      <c r="S333" s="89">
        <v>330</v>
      </c>
      <c r="T333" s="69" t="e">
        <f>VLOOKUP(D333,体侧合格!$C$2:$D$723,2,0)</f>
        <v>#N/A</v>
      </c>
      <c r="U333" s="69" t="str">
        <f>VLOOKUP(D333,挂科!$A$2:$B$325,2,0)</f>
        <v>挂科</v>
      </c>
      <c r="V333" s="69"/>
    </row>
    <row r="334" s="60" customFormat="1" ht="14.25" spans="1:22">
      <c r="A334" s="69">
        <v>331</v>
      </c>
      <c r="B334" s="96" t="s">
        <v>956</v>
      </c>
      <c r="C334" s="97">
        <v>201728020124</v>
      </c>
      <c r="D334" s="96" t="s">
        <v>1294</v>
      </c>
      <c r="E334" s="96" t="s">
        <v>27</v>
      </c>
      <c r="F334" s="96" t="s">
        <v>35</v>
      </c>
      <c r="G334" s="98">
        <v>10</v>
      </c>
      <c r="H334" s="98">
        <v>0</v>
      </c>
      <c r="I334" s="98">
        <v>0</v>
      </c>
      <c r="J334" s="98">
        <f t="shared" si="15"/>
        <v>10</v>
      </c>
      <c r="K334" s="98">
        <v>39.4090909090909</v>
      </c>
      <c r="L334" s="98">
        <v>0</v>
      </c>
      <c r="M334" s="98">
        <f t="shared" si="16"/>
        <v>39.4090909090909</v>
      </c>
      <c r="N334" s="98">
        <v>5</v>
      </c>
      <c r="O334" s="98">
        <v>0</v>
      </c>
      <c r="P334" s="98">
        <v>0</v>
      </c>
      <c r="Q334" s="98">
        <v>5</v>
      </c>
      <c r="R334" s="98">
        <f t="shared" si="17"/>
        <v>54.4090909090909</v>
      </c>
      <c r="S334" s="89">
        <v>331</v>
      </c>
      <c r="T334" s="69" t="e">
        <f>VLOOKUP(D334,体侧合格!$C$2:$D$723,2,0)</f>
        <v>#N/A</v>
      </c>
      <c r="U334" s="69" t="str">
        <f>VLOOKUP(D334,挂科!$A$2:$B$325,2,0)</f>
        <v>挂科</v>
      </c>
      <c r="V334" s="69"/>
    </row>
    <row r="335" s="60" customFormat="1" ht="14.25" spans="1:22">
      <c r="A335" s="69">
        <v>332</v>
      </c>
      <c r="B335" s="96" t="s">
        <v>950</v>
      </c>
      <c r="C335" s="97">
        <v>201728020723</v>
      </c>
      <c r="D335" s="96" t="s">
        <v>1295</v>
      </c>
      <c r="E335" s="96" t="s">
        <v>27</v>
      </c>
      <c r="F335" s="96" t="s">
        <v>35</v>
      </c>
      <c r="G335" s="98">
        <v>10</v>
      </c>
      <c r="H335" s="98">
        <v>0</v>
      </c>
      <c r="I335" s="98">
        <v>0</v>
      </c>
      <c r="J335" s="98">
        <f t="shared" si="15"/>
        <v>10</v>
      </c>
      <c r="K335" s="98">
        <v>39.2727272727273</v>
      </c>
      <c r="L335" s="98">
        <v>0</v>
      </c>
      <c r="M335" s="98">
        <f t="shared" si="16"/>
        <v>39.2727272727273</v>
      </c>
      <c r="N335" s="98">
        <v>5</v>
      </c>
      <c r="O335" s="98">
        <v>0</v>
      </c>
      <c r="P335" s="98">
        <v>0</v>
      </c>
      <c r="Q335" s="98">
        <v>5</v>
      </c>
      <c r="R335" s="98">
        <f t="shared" si="17"/>
        <v>54.2727272727273</v>
      </c>
      <c r="S335" s="89">
        <v>332</v>
      </c>
      <c r="T335" s="69" t="e">
        <f>VLOOKUP(D335,体侧合格!$C$2:$D$723,2,0)</f>
        <v>#N/A</v>
      </c>
      <c r="U335" s="69" t="str">
        <f>VLOOKUP(D335,挂科!$A$2:$B$325,2,0)</f>
        <v>挂科</v>
      </c>
      <c r="V335" s="69"/>
    </row>
    <row r="336" s="60" customFormat="1" ht="14.25" spans="1:22">
      <c r="A336" s="69">
        <v>333</v>
      </c>
      <c r="B336" s="85" t="s">
        <v>1002</v>
      </c>
      <c r="C336" s="86">
        <v>201728020509</v>
      </c>
      <c r="D336" s="85" t="s">
        <v>1296</v>
      </c>
      <c r="E336" s="85" t="s">
        <v>27</v>
      </c>
      <c r="F336" s="85" t="s">
        <v>35</v>
      </c>
      <c r="G336" s="87">
        <v>10</v>
      </c>
      <c r="H336" s="87">
        <v>0</v>
      </c>
      <c r="I336" s="87">
        <v>0</v>
      </c>
      <c r="J336" s="87">
        <f t="shared" si="15"/>
        <v>10</v>
      </c>
      <c r="K336" s="87">
        <v>38.8636363636364</v>
      </c>
      <c r="L336" s="87">
        <v>0</v>
      </c>
      <c r="M336" s="87">
        <f t="shared" si="16"/>
        <v>38.8636363636364</v>
      </c>
      <c r="N336" s="87">
        <v>5</v>
      </c>
      <c r="O336" s="87">
        <v>0</v>
      </c>
      <c r="P336" s="87">
        <v>0</v>
      </c>
      <c r="Q336" s="87">
        <v>5</v>
      </c>
      <c r="R336" s="87">
        <f t="shared" si="17"/>
        <v>53.8636363636364</v>
      </c>
      <c r="S336" s="89">
        <v>333</v>
      </c>
      <c r="T336" s="69">
        <f>VLOOKUP(D336,体侧合格!$C$2:$D$723,2,0)</f>
        <v>1</v>
      </c>
      <c r="U336" s="69" t="str">
        <f>VLOOKUP(D336,挂科!$A$2:$B$325,2,0)</f>
        <v>挂科</v>
      </c>
      <c r="V336" s="69"/>
    </row>
    <row r="337" s="60" customFormat="1" ht="14.25" spans="1:22">
      <c r="A337" s="69">
        <v>334</v>
      </c>
      <c r="B337" s="85" t="s">
        <v>956</v>
      </c>
      <c r="C337" s="86">
        <v>201728020101</v>
      </c>
      <c r="D337" s="85" t="s">
        <v>1297</v>
      </c>
      <c r="E337" s="85" t="s">
        <v>27</v>
      </c>
      <c r="F337" s="85" t="s">
        <v>35</v>
      </c>
      <c r="G337" s="87">
        <v>10</v>
      </c>
      <c r="H337" s="87">
        <v>0</v>
      </c>
      <c r="I337" s="87">
        <v>0</v>
      </c>
      <c r="J337" s="87">
        <f t="shared" si="15"/>
        <v>10</v>
      </c>
      <c r="K337" s="87">
        <v>38.7272727272727</v>
      </c>
      <c r="L337" s="87">
        <v>0</v>
      </c>
      <c r="M337" s="87">
        <f t="shared" si="16"/>
        <v>38.7272727272727</v>
      </c>
      <c r="N337" s="87">
        <v>5</v>
      </c>
      <c r="O337" s="87">
        <v>0</v>
      </c>
      <c r="P337" s="87">
        <v>0</v>
      </c>
      <c r="Q337" s="87">
        <v>5</v>
      </c>
      <c r="R337" s="87">
        <f t="shared" si="17"/>
        <v>53.7272727272727</v>
      </c>
      <c r="S337" s="89">
        <v>334</v>
      </c>
      <c r="T337" s="69">
        <f>VLOOKUP(D337,体侧合格!$C$2:$D$723,2,0)</f>
        <v>1</v>
      </c>
      <c r="U337" s="69" t="str">
        <f>VLOOKUP(D337,挂科!$A$2:$B$325,2,0)</f>
        <v>挂科</v>
      </c>
      <c r="V337" s="69"/>
    </row>
    <row r="338" s="60" customFormat="1" ht="14.25" spans="1:22">
      <c r="A338" s="69">
        <v>335</v>
      </c>
      <c r="B338" s="78" t="s">
        <v>956</v>
      </c>
      <c r="C338" s="79">
        <v>201728020104</v>
      </c>
      <c r="D338" s="78" t="s">
        <v>1298</v>
      </c>
      <c r="E338" s="78" t="s">
        <v>27</v>
      </c>
      <c r="F338" s="78" t="s">
        <v>35</v>
      </c>
      <c r="G338" s="80">
        <v>10</v>
      </c>
      <c r="H338" s="80">
        <v>0</v>
      </c>
      <c r="I338" s="80">
        <v>0</v>
      </c>
      <c r="J338" s="80">
        <f t="shared" si="15"/>
        <v>10</v>
      </c>
      <c r="K338" s="80">
        <v>38.3181818181818</v>
      </c>
      <c r="L338" s="80">
        <v>0</v>
      </c>
      <c r="M338" s="80">
        <f t="shared" si="16"/>
        <v>38.3181818181818</v>
      </c>
      <c r="N338" s="80">
        <v>5</v>
      </c>
      <c r="O338" s="80">
        <v>0</v>
      </c>
      <c r="P338" s="80">
        <v>0</v>
      </c>
      <c r="Q338" s="80">
        <v>5</v>
      </c>
      <c r="R338" s="80">
        <f t="shared" si="17"/>
        <v>53.3181818181818</v>
      </c>
      <c r="S338" s="89">
        <v>335</v>
      </c>
      <c r="T338" s="69" t="e">
        <f>VLOOKUP(D338,体侧合格!$C$2:$D$723,2,0)</f>
        <v>#N/A</v>
      </c>
      <c r="U338" s="69" t="e">
        <f>VLOOKUP(D338,挂科!$A$2:$B$325,2,0)</f>
        <v>#N/A</v>
      </c>
      <c r="V338" s="69"/>
    </row>
    <row r="339" s="60" customFormat="1" ht="14.25" spans="1:22">
      <c r="A339" s="69">
        <v>336</v>
      </c>
      <c r="B339" s="96" t="s">
        <v>1002</v>
      </c>
      <c r="C339" s="97">
        <v>201728020514</v>
      </c>
      <c r="D339" s="96" t="s">
        <v>1299</v>
      </c>
      <c r="E339" s="96" t="s">
        <v>27</v>
      </c>
      <c r="F339" s="96" t="s">
        <v>35</v>
      </c>
      <c r="G339" s="98">
        <v>10</v>
      </c>
      <c r="H339" s="98">
        <v>0</v>
      </c>
      <c r="I339" s="98">
        <v>0</v>
      </c>
      <c r="J339" s="98">
        <f t="shared" si="15"/>
        <v>10</v>
      </c>
      <c r="K339" s="98">
        <v>38.1818181818182</v>
      </c>
      <c r="L339" s="98">
        <v>0</v>
      </c>
      <c r="M339" s="98">
        <f t="shared" si="16"/>
        <v>38.1818181818182</v>
      </c>
      <c r="N339" s="98">
        <v>5</v>
      </c>
      <c r="O339" s="98">
        <v>0</v>
      </c>
      <c r="P339" s="98">
        <v>0</v>
      </c>
      <c r="Q339" s="98">
        <v>5</v>
      </c>
      <c r="R339" s="98">
        <f t="shared" si="17"/>
        <v>53.1818181818182</v>
      </c>
      <c r="S339" s="89">
        <v>336</v>
      </c>
      <c r="T339" s="69" t="e">
        <f>VLOOKUP(D339,体侧合格!$C$2:$D$723,2,0)</f>
        <v>#N/A</v>
      </c>
      <c r="U339" s="69" t="str">
        <f>VLOOKUP(D339,挂科!$A$2:$B$325,2,0)</f>
        <v>挂科</v>
      </c>
      <c r="V339" s="69"/>
    </row>
    <row r="340" s="60" customFormat="1" ht="14.25" spans="1:22">
      <c r="A340" s="69">
        <v>337</v>
      </c>
      <c r="B340" s="85" t="s">
        <v>1002</v>
      </c>
      <c r="C340" s="86">
        <v>201728020527</v>
      </c>
      <c r="D340" s="85" t="s">
        <v>1300</v>
      </c>
      <c r="E340" s="85" t="s">
        <v>27</v>
      </c>
      <c r="F340" s="85" t="s">
        <v>35</v>
      </c>
      <c r="G340" s="87">
        <v>10</v>
      </c>
      <c r="H340" s="87">
        <v>0</v>
      </c>
      <c r="I340" s="87">
        <v>0</v>
      </c>
      <c r="J340" s="87">
        <f t="shared" si="15"/>
        <v>10</v>
      </c>
      <c r="K340" s="87">
        <v>38.0454545454545</v>
      </c>
      <c r="L340" s="87">
        <v>0</v>
      </c>
      <c r="M340" s="87">
        <f t="shared" si="16"/>
        <v>38.0454545454545</v>
      </c>
      <c r="N340" s="87">
        <v>5</v>
      </c>
      <c r="O340" s="87">
        <v>0</v>
      </c>
      <c r="P340" s="87">
        <v>0</v>
      </c>
      <c r="Q340" s="87">
        <v>5</v>
      </c>
      <c r="R340" s="87">
        <f t="shared" si="17"/>
        <v>53.0454545454545</v>
      </c>
      <c r="S340" s="89">
        <v>337</v>
      </c>
      <c r="T340" s="69">
        <f>VLOOKUP(D340,体侧合格!$C$2:$D$723,2,0)</f>
        <v>1</v>
      </c>
      <c r="U340" s="69" t="str">
        <f>VLOOKUP(D340,挂科!$A$2:$B$325,2,0)</f>
        <v>挂科</v>
      </c>
      <c r="V340" s="69"/>
    </row>
    <row r="341" s="60" customFormat="1" ht="14.25" spans="1:22">
      <c r="A341" s="69">
        <v>338</v>
      </c>
      <c r="B341" s="85" t="s">
        <v>976</v>
      </c>
      <c r="C341" s="86">
        <v>201728050325</v>
      </c>
      <c r="D341" s="85" t="s">
        <v>1301</v>
      </c>
      <c r="E341" s="85" t="s">
        <v>27</v>
      </c>
      <c r="F341" s="85" t="s">
        <v>84</v>
      </c>
      <c r="G341" s="87">
        <v>10</v>
      </c>
      <c r="H341" s="87">
        <v>0</v>
      </c>
      <c r="I341" s="87">
        <v>0</v>
      </c>
      <c r="J341" s="87">
        <f t="shared" si="15"/>
        <v>10</v>
      </c>
      <c r="K341" s="87">
        <v>36.8275862068966</v>
      </c>
      <c r="L341" s="87">
        <v>0</v>
      </c>
      <c r="M341" s="87">
        <f t="shared" si="16"/>
        <v>36.8275862068966</v>
      </c>
      <c r="N341" s="87">
        <v>5</v>
      </c>
      <c r="O341" s="87">
        <v>1.2</v>
      </c>
      <c r="P341" s="87">
        <v>0</v>
      </c>
      <c r="Q341" s="87">
        <v>6.2</v>
      </c>
      <c r="R341" s="87">
        <f t="shared" si="17"/>
        <v>53.0275862068966</v>
      </c>
      <c r="S341" s="89">
        <v>338</v>
      </c>
      <c r="T341" s="69">
        <f>VLOOKUP(D341,体侧合格!$C$2:$D$723,2,0)</f>
        <v>1</v>
      </c>
      <c r="U341" s="69" t="str">
        <f>VLOOKUP(D341,挂科!$A$2:$B$325,2,0)</f>
        <v>挂科</v>
      </c>
      <c r="V341" s="69"/>
    </row>
    <row r="342" s="60" customFormat="1" ht="14.25" spans="1:22">
      <c r="A342" s="69">
        <v>339</v>
      </c>
      <c r="B342" s="96" t="s">
        <v>976</v>
      </c>
      <c r="C342" s="97">
        <v>201728050323</v>
      </c>
      <c r="D342" s="96" t="s">
        <v>1302</v>
      </c>
      <c r="E342" s="96" t="s">
        <v>27</v>
      </c>
      <c r="F342" s="96" t="s">
        <v>35</v>
      </c>
      <c r="G342" s="98">
        <v>10</v>
      </c>
      <c r="H342" s="98">
        <v>0</v>
      </c>
      <c r="I342" s="98">
        <v>0</v>
      </c>
      <c r="J342" s="98">
        <f t="shared" si="15"/>
        <v>10</v>
      </c>
      <c r="K342" s="98">
        <v>37.7931034482759</v>
      </c>
      <c r="L342" s="98">
        <v>0</v>
      </c>
      <c r="M342" s="98">
        <f t="shared" si="16"/>
        <v>37.7931034482759</v>
      </c>
      <c r="N342" s="98">
        <v>5</v>
      </c>
      <c r="O342" s="98">
        <v>0</v>
      </c>
      <c r="P342" s="98">
        <v>0</v>
      </c>
      <c r="Q342" s="98">
        <v>5</v>
      </c>
      <c r="R342" s="98">
        <f t="shared" si="17"/>
        <v>52.7931034482759</v>
      </c>
      <c r="S342" s="89">
        <v>339</v>
      </c>
      <c r="T342" s="69" t="e">
        <f>VLOOKUP(D342,体侧合格!$C$2:$D$723,2,0)</f>
        <v>#N/A</v>
      </c>
      <c r="U342" s="69" t="str">
        <f>VLOOKUP(D342,挂科!$A$2:$B$325,2,0)</f>
        <v>挂科</v>
      </c>
      <c r="V342" s="69"/>
    </row>
    <row r="343" s="60" customFormat="1" ht="14.25" spans="1:22">
      <c r="A343" s="69">
        <v>340</v>
      </c>
      <c r="B343" s="96" t="s">
        <v>971</v>
      </c>
      <c r="C343" s="97">
        <v>201728020819</v>
      </c>
      <c r="D343" s="96" t="s">
        <v>1303</v>
      </c>
      <c r="E343" s="96" t="s">
        <v>27</v>
      </c>
      <c r="F343" s="96" t="s">
        <v>35</v>
      </c>
      <c r="G343" s="98">
        <v>10</v>
      </c>
      <c r="H343" s="98">
        <v>0</v>
      </c>
      <c r="I343" s="98">
        <v>0</v>
      </c>
      <c r="J343" s="98">
        <f t="shared" si="15"/>
        <v>10</v>
      </c>
      <c r="K343" s="98">
        <v>37.3636363636364</v>
      </c>
      <c r="L343" s="98">
        <v>0</v>
      </c>
      <c r="M343" s="98">
        <f t="shared" si="16"/>
        <v>37.3636363636364</v>
      </c>
      <c r="N343" s="98">
        <v>5</v>
      </c>
      <c r="O343" s="98">
        <v>0</v>
      </c>
      <c r="P343" s="98">
        <v>0</v>
      </c>
      <c r="Q343" s="98">
        <v>5</v>
      </c>
      <c r="R343" s="98">
        <f t="shared" si="17"/>
        <v>52.3636363636364</v>
      </c>
      <c r="S343" s="89">
        <v>340</v>
      </c>
      <c r="T343" s="69" t="e">
        <f>VLOOKUP(D343,体侧合格!$C$2:$D$723,2,0)</f>
        <v>#N/A</v>
      </c>
      <c r="U343" s="69" t="str">
        <f>VLOOKUP(D343,挂科!$A$2:$B$325,2,0)</f>
        <v>挂科</v>
      </c>
      <c r="V343" s="69"/>
    </row>
    <row r="344" s="60" customFormat="1" ht="14.25" spans="1:22">
      <c r="A344" s="69">
        <v>341</v>
      </c>
      <c r="B344" s="85" t="s">
        <v>976</v>
      </c>
      <c r="C344" s="86">
        <v>201728050319</v>
      </c>
      <c r="D344" s="85" t="s">
        <v>1304</v>
      </c>
      <c r="E344" s="85" t="s">
        <v>27</v>
      </c>
      <c r="F344" s="85" t="s">
        <v>35</v>
      </c>
      <c r="G344" s="87">
        <v>10</v>
      </c>
      <c r="H344" s="87">
        <v>0</v>
      </c>
      <c r="I344" s="87">
        <v>0</v>
      </c>
      <c r="J344" s="87">
        <f t="shared" si="15"/>
        <v>10</v>
      </c>
      <c r="K344" s="87">
        <v>36.9655172413793</v>
      </c>
      <c r="L344" s="87">
        <v>0</v>
      </c>
      <c r="M344" s="87">
        <f t="shared" si="16"/>
        <v>36.9655172413793</v>
      </c>
      <c r="N344" s="87">
        <v>5</v>
      </c>
      <c r="O344" s="87">
        <v>0</v>
      </c>
      <c r="P344" s="87">
        <v>0</v>
      </c>
      <c r="Q344" s="87">
        <v>5</v>
      </c>
      <c r="R344" s="87">
        <f t="shared" si="17"/>
        <v>51.9655172413793</v>
      </c>
      <c r="S344" s="89">
        <v>341</v>
      </c>
      <c r="T344" s="69">
        <f>VLOOKUP(D344,体侧合格!$C$2:$D$723,2,0)</f>
        <v>1</v>
      </c>
      <c r="U344" s="69" t="str">
        <f>VLOOKUP(D344,挂科!$A$2:$B$325,2,0)</f>
        <v>挂科</v>
      </c>
      <c r="V344" s="69"/>
    </row>
    <row r="345" s="60" customFormat="1" ht="14.25" spans="1:22">
      <c r="A345" s="69">
        <v>342</v>
      </c>
      <c r="B345" s="85" t="s">
        <v>963</v>
      </c>
      <c r="C345" s="86">
        <v>201728020325</v>
      </c>
      <c r="D345" s="85" t="s">
        <v>1305</v>
      </c>
      <c r="E345" s="85" t="s">
        <v>31</v>
      </c>
      <c r="F345" s="85" t="s">
        <v>35</v>
      </c>
      <c r="G345" s="87">
        <v>10</v>
      </c>
      <c r="H345" s="87">
        <v>0</v>
      </c>
      <c r="I345" s="87">
        <v>0</v>
      </c>
      <c r="J345" s="87">
        <f t="shared" si="15"/>
        <v>10</v>
      </c>
      <c r="K345" s="87">
        <v>35.7272727272727</v>
      </c>
      <c r="L345" s="87">
        <v>0</v>
      </c>
      <c r="M345" s="87">
        <f t="shared" si="16"/>
        <v>35.7272727272727</v>
      </c>
      <c r="N345" s="87">
        <v>5</v>
      </c>
      <c r="O345" s="87">
        <v>1.2</v>
      </c>
      <c r="P345" s="87">
        <v>0</v>
      </c>
      <c r="Q345" s="87">
        <v>6.2</v>
      </c>
      <c r="R345" s="87">
        <f t="shared" si="17"/>
        <v>51.9272727272727</v>
      </c>
      <c r="S345" s="89">
        <v>342</v>
      </c>
      <c r="T345" s="69">
        <f>VLOOKUP(D345,体侧合格!$C$2:$D$723,2,0)</f>
        <v>1</v>
      </c>
      <c r="U345" s="69" t="str">
        <f>VLOOKUP(D345,挂科!$A$2:$B$325,2,0)</f>
        <v>挂科</v>
      </c>
      <c r="V345" s="69"/>
    </row>
    <row r="346" s="60" customFormat="1" ht="14.25" spans="1:22">
      <c r="A346" s="69">
        <v>343</v>
      </c>
      <c r="B346" s="96" t="s">
        <v>1002</v>
      </c>
      <c r="C346" s="97">
        <v>201728020513</v>
      </c>
      <c r="D346" s="96" t="s">
        <v>1306</v>
      </c>
      <c r="E346" s="96" t="s">
        <v>27</v>
      </c>
      <c r="F346" s="96" t="s">
        <v>35</v>
      </c>
      <c r="G346" s="98">
        <v>10</v>
      </c>
      <c r="H346" s="98">
        <v>0</v>
      </c>
      <c r="I346" s="98">
        <v>0</v>
      </c>
      <c r="J346" s="98">
        <f t="shared" si="15"/>
        <v>10</v>
      </c>
      <c r="K346" s="98">
        <v>36.5454545454545</v>
      </c>
      <c r="L346" s="98">
        <v>0</v>
      </c>
      <c r="M346" s="98">
        <f t="shared" si="16"/>
        <v>36.5454545454545</v>
      </c>
      <c r="N346" s="98">
        <v>5</v>
      </c>
      <c r="O346" s="98">
        <v>0</v>
      </c>
      <c r="P346" s="98">
        <v>0</v>
      </c>
      <c r="Q346" s="98">
        <v>5</v>
      </c>
      <c r="R346" s="98">
        <f t="shared" si="17"/>
        <v>51.5454545454545</v>
      </c>
      <c r="S346" s="89">
        <v>343</v>
      </c>
      <c r="T346" s="69" t="e">
        <f>VLOOKUP(D346,体侧合格!$C$2:$D$723,2,0)</f>
        <v>#N/A</v>
      </c>
      <c r="U346" s="69" t="str">
        <f>VLOOKUP(D346,挂科!$A$2:$B$325,2,0)</f>
        <v>挂科</v>
      </c>
      <c r="V346" s="69"/>
    </row>
    <row r="347" s="60" customFormat="1" ht="14.25" spans="1:22">
      <c r="A347" s="69">
        <v>344</v>
      </c>
      <c r="B347" s="85" t="s">
        <v>950</v>
      </c>
      <c r="C347" s="86">
        <v>201728020728</v>
      </c>
      <c r="D347" s="85" t="s">
        <v>1307</v>
      </c>
      <c r="E347" s="85" t="s">
        <v>27</v>
      </c>
      <c r="F347" s="85" t="s">
        <v>35</v>
      </c>
      <c r="G347" s="87">
        <v>10</v>
      </c>
      <c r="H347" s="87">
        <v>0</v>
      </c>
      <c r="I347" s="87">
        <v>0</v>
      </c>
      <c r="J347" s="87">
        <f t="shared" si="15"/>
        <v>10</v>
      </c>
      <c r="K347" s="87">
        <v>36.5454545454545</v>
      </c>
      <c r="L347" s="87">
        <v>0</v>
      </c>
      <c r="M347" s="87">
        <f t="shared" si="16"/>
        <v>36.5454545454545</v>
      </c>
      <c r="N347" s="87">
        <v>5</v>
      </c>
      <c r="O347" s="87">
        <v>0</v>
      </c>
      <c r="P347" s="87">
        <v>0</v>
      </c>
      <c r="Q347" s="87">
        <v>5</v>
      </c>
      <c r="R347" s="87">
        <f t="shared" si="17"/>
        <v>51.5454545454545</v>
      </c>
      <c r="S347" s="89">
        <v>344</v>
      </c>
      <c r="T347" s="69">
        <f>VLOOKUP(D347,体侧合格!$C$2:$D$723,2,0)</f>
        <v>1</v>
      </c>
      <c r="U347" s="69" t="str">
        <f>VLOOKUP(D347,挂科!$A$2:$B$325,2,0)</f>
        <v>挂科</v>
      </c>
      <c r="V347" s="69"/>
    </row>
    <row r="348" s="60" customFormat="1" ht="14.25" spans="1:22">
      <c r="A348" s="69">
        <v>345</v>
      </c>
      <c r="B348" s="96" t="s">
        <v>994</v>
      </c>
      <c r="C348" s="97">
        <v>201728050103</v>
      </c>
      <c r="D348" s="96" t="s">
        <v>1308</v>
      </c>
      <c r="E348" s="96" t="s">
        <v>27</v>
      </c>
      <c r="F348" s="96" t="s">
        <v>35</v>
      </c>
      <c r="G348" s="98">
        <v>10</v>
      </c>
      <c r="H348" s="98">
        <v>1.05</v>
      </c>
      <c r="I348" s="98">
        <v>0</v>
      </c>
      <c r="J348" s="98">
        <f t="shared" si="15"/>
        <v>11.05</v>
      </c>
      <c r="K348" s="98">
        <v>33.5172413793103</v>
      </c>
      <c r="L348" s="98">
        <v>0</v>
      </c>
      <c r="M348" s="98">
        <f t="shared" si="16"/>
        <v>33.5172413793103</v>
      </c>
      <c r="N348" s="98">
        <v>5</v>
      </c>
      <c r="O348" s="98">
        <v>1.2</v>
      </c>
      <c r="P348" s="98">
        <v>0</v>
      </c>
      <c r="Q348" s="98">
        <v>6.2</v>
      </c>
      <c r="R348" s="98">
        <f t="shared" si="17"/>
        <v>50.7672413793103</v>
      </c>
      <c r="S348" s="89">
        <v>345</v>
      </c>
      <c r="T348" s="69" t="e">
        <f>VLOOKUP(D348,体侧合格!$C$2:$D$723,2,0)</f>
        <v>#N/A</v>
      </c>
      <c r="U348" s="69" t="str">
        <f>VLOOKUP(D348,挂科!$A$2:$B$325,2,0)</f>
        <v>挂科</v>
      </c>
      <c r="V348" s="69"/>
    </row>
    <row r="349" s="60" customFormat="1" ht="14.25" spans="1:22">
      <c r="A349" s="69">
        <v>346</v>
      </c>
      <c r="B349" s="85" t="s">
        <v>967</v>
      </c>
      <c r="C349" s="86" t="s">
        <v>1309</v>
      </c>
      <c r="D349" s="85" t="s">
        <v>1310</v>
      </c>
      <c r="E349" s="85" t="s">
        <v>27</v>
      </c>
      <c r="F349" s="85" t="s">
        <v>35</v>
      </c>
      <c r="G349" s="87">
        <v>10</v>
      </c>
      <c r="H349" s="87">
        <v>0</v>
      </c>
      <c r="I349" s="87">
        <v>0</v>
      </c>
      <c r="J349" s="87">
        <f t="shared" si="15"/>
        <v>10</v>
      </c>
      <c r="K349" s="87">
        <v>40.3846153846154</v>
      </c>
      <c r="L349" s="87">
        <v>0</v>
      </c>
      <c r="M349" s="87">
        <f t="shared" si="16"/>
        <v>40.3846153846154</v>
      </c>
      <c r="N349" s="87">
        <v>5</v>
      </c>
      <c r="O349" s="87">
        <v>0</v>
      </c>
      <c r="P349" s="87">
        <v>0</v>
      </c>
      <c r="Q349" s="87">
        <v>0</v>
      </c>
      <c r="R349" s="87">
        <f t="shared" si="17"/>
        <v>50.3846153846154</v>
      </c>
      <c r="S349" s="89">
        <v>346</v>
      </c>
      <c r="T349" s="69"/>
      <c r="U349" s="69"/>
      <c r="V349" s="69"/>
    </row>
    <row r="350" s="60" customFormat="1" ht="14.25" spans="1:22">
      <c r="A350" s="69">
        <v>347</v>
      </c>
      <c r="B350" s="85" t="s">
        <v>994</v>
      </c>
      <c r="C350" s="86">
        <v>201728050106</v>
      </c>
      <c r="D350" s="85" t="s">
        <v>1311</v>
      </c>
      <c r="E350" s="85" t="s">
        <v>27</v>
      </c>
      <c r="F350" s="85" t="s">
        <v>35</v>
      </c>
      <c r="G350" s="87">
        <v>5</v>
      </c>
      <c r="H350" s="87">
        <v>0</v>
      </c>
      <c r="I350" s="87">
        <v>0</v>
      </c>
      <c r="J350" s="87">
        <f t="shared" si="15"/>
        <v>5</v>
      </c>
      <c r="K350" s="87">
        <v>40.2758620689655</v>
      </c>
      <c r="L350" s="87">
        <v>0</v>
      </c>
      <c r="M350" s="87">
        <f t="shared" si="16"/>
        <v>40.2758620689655</v>
      </c>
      <c r="N350" s="87">
        <v>5</v>
      </c>
      <c r="O350" s="87">
        <v>0</v>
      </c>
      <c r="P350" s="87">
        <v>0</v>
      </c>
      <c r="Q350" s="87">
        <v>5</v>
      </c>
      <c r="R350" s="87">
        <f t="shared" si="17"/>
        <v>50.2758620689655</v>
      </c>
      <c r="S350" s="89">
        <v>347</v>
      </c>
      <c r="T350" s="69">
        <f>VLOOKUP(D350,体侧合格!$C$2:$D$723,2,0)</f>
        <v>1</v>
      </c>
      <c r="U350" s="69" t="str">
        <f>VLOOKUP(D350,挂科!$A$2:$B$325,2,0)</f>
        <v>挂科</v>
      </c>
      <c r="V350" s="69"/>
    </row>
    <row r="351" s="60" customFormat="1" ht="14.25" spans="1:22">
      <c r="A351" s="69">
        <v>348</v>
      </c>
      <c r="B351" s="96" t="s">
        <v>952</v>
      </c>
      <c r="C351" s="97">
        <v>201728020407</v>
      </c>
      <c r="D351" s="96" t="s">
        <v>1312</v>
      </c>
      <c r="E351" s="96" t="s">
        <v>27</v>
      </c>
      <c r="F351" s="96" t="s">
        <v>35</v>
      </c>
      <c r="G351" s="98">
        <v>10</v>
      </c>
      <c r="H351" s="98">
        <v>0</v>
      </c>
      <c r="I351" s="98">
        <v>1</v>
      </c>
      <c r="J351" s="98">
        <f t="shared" si="15"/>
        <v>9</v>
      </c>
      <c r="K351" s="98">
        <v>35.3181818181818</v>
      </c>
      <c r="L351" s="98">
        <v>0</v>
      </c>
      <c r="M351" s="98">
        <f t="shared" si="16"/>
        <v>35.3181818181818</v>
      </c>
      <c r="N351" s="98">
        <v>5</v>
      </c>
      <c r="O351" s="98">
        <v>0</v>
      </c>
      <c r="P351" s="98">
        <v>0</v>
      </c>
      <c r="Q351" s="98">
        <v>5</v>
      </c>
      <c r="R351" s="98">
        <f t="shared" si="17"/>
        <v>49.3181818181818</v>
      </c>
      <c r="S351" s="89">
        <v>348</v>
      </c>
      <c r="T351" s="69" t="e">
        <f>VLOOKUP(D351,体侧合格!$C$2:$D$723,2,0)</f>
        <v>#N/A</v>
      </c>
      <c r="U351" s="69" t="str">
        <f>VLOOKUP(D351,挂科!$A$2:$B$325,2,0)</f>
        <v>挂科</v>
      </c>
      <c r="V351" s="69"/>
    </row>
    <row r="352" s="60" customFormat="1" ht="14.25" spans="1:22">
      <c r="A352" s="69">
        <v>349</v>
      </c>
      <c r="B352" s="85" t="s">
        <v>976</v>
      </c>
      <c r="C352" s="86">
        <v>201728050321</v>
      </c>
      <c r="D352" s="85" t="s">
        <v>1313</v>
      </c>
      <c r="E352" s="85" t="s">
        <v>27</v>
      </c>
      <c r="F352" s="85" t="s">
        <v>35</v>
      </c>
      <c r="G352" s="87">
        <v>10</v>
      </c>
      <c r="H352" s="87">
        <v>0</v>
      </c>
      <c r="I352" s="87">
        <v>0</v>
      </c>
      <c r="J352" s="87">
        <f t="shared" si="15"/>
        <v>10</v>
      </c>
      <c r="K352" s="87">
        <v>34.0689655172414</v>
      </c>
      <c r="L352" s="87">
        <v>0</v>
      </c>
      <c r="M352" s="87">
        <f t="shared" si="16"/>
        <v>34.0689655172414</v>
      </c>
      <c r="N352" s="87">
        <v>5</v>
      </c>
      <c r="O352" s="87">
        <v>0</v>
      </c>
      <c r="P352" s="87">
        <v>0</v>
      </c>
      <c r="Q352" s="87">
        <v>5</v>
      </c>
      <c r="R352" s="87">
        <f t="shared" si="17"/>
        <v>49.0689655172414</v>
      </c>
      <c r="S352" s="89">
        <v>349</v>
      </c>
      <c r="T352" s="69">
        <f>VLOOKUP(D352,体侧合格!$C$2:$D$723,2,0)</f>
        <v>1</v>
      </c>
      <c r="U352" s="69" t="str">
        <f>VLOOKUP(D352,挂科!$A$2:$B$325,2,0)</f>
        <v>挂科</v>
      </c>
      <c r="V352" s="69"/>
    </row>
    <row r="353" s="60" customFormat="1" ht="14.25" spans="1:22">
      <c r="A353" s="69">
        <v>350</v>
      </c>
      <c r="B353" s="85" t="s">
        <v>979</v>
      </c>
      <c r="C353" s="86">
        <v>201728050221</v>
      </c>
      <c r="D353" s="85" t="s">
        <v>1314</v>
      </c>
      <c r="E353" s="85" t="s">
        <v>27</v>
      </c>
      <c r="F353" s="85" t="s">
        <v>35</v>
      </c>
      <c r="G353" s="87">
        <v>10</v>
      </c>
      <c r="H353" s="87">
        <v>0</v>
      </c>
      <c r="I353" s="87">
        <v>0</v>
      </c>
      <c r="J353" s="87">
        <f t="shared" si="15"/>
        <v>10</v>
      </c>
      <c r="K353" s="87">
        <v>33.2413793103448</v>
      </c>
      <c r="L353" s="87">
        <v>0</v>
      </c>
      <c r="M353" s="87">
        <f t="shared" si="16"/>
        <v>33.2413793103448</v>
      </c>
      <c r="N353" s="87">
        <v>5</v>
      </c>
      <c r="O353" s="87">
        <v>0.8</v>
      </c>
      <c r="P353" s="87">
        <v>0</v>
      </c>
      <c r="Q353" s="87">
        <v>5.8</v>
      </c>
      <c r="R353" s="87">
        <f t="shared" si="17"/>
        <v>49.0413793103448</v>
      </c>
      <c r="S353" s="89">
        <v>350</v>
      </c>
      <c r="T353" s="69">
        <f>VLOOKUP(D353,体侧合格!$C$2:$D$723,2,0)</f>
        <v>1</v>
      </c>
      <c r="U353" s="69" t="str">
        <f>VLOOKUP(D353,挂科!$A$2:$B$325,2,0)</f>
        <v>挂科</v>
      </c>
      <c r="V353" s="69"/>
    </row>
    <row r="354" s="60" customFormat="1" ht="14.25" spans="1:22">
      <c r="A354" s="69">
        <v>351</v>
      </c>
      <c r="B354" s="85" t="s">
        <v>1002</v>
      </c>
      <c r="C354" s="86">
        <v>201728020515</v>
      </c>
      <c r="D354" s="85" t="s">
        <v>1315</v>
      </c>
      <c r="E354" s="85" t="s">
        <v>27</v>
      </c>
      <c r="F354" s="85" t="s">
        <v>35</v>
      </c>
      <c r="G354" s="87">
        <v>10</v>
      </c>
      <c r="H354" s="87">
        <v>0</v>
      </c>
      <c r="I354" s="87">
        <v>0</v>
      </c>
      <c r="J354" s="87">
        <f t="shared" si="15"/>
        <v>10</v>
      </c>
      <c r="K354" s="87">
        <v>33.9545454545455</v>
      </c>
      <c r="L354" s="87">
        <v>0</v>
      </c>
      <c r="M354" s="87">
        <f t="shared" si="16"/>
        <v>33.9545454545455</v>
      </c>
      <c r="N354" s="87">
        <v>5</v>
      </c>
      <c r="O354" s="87">
        <v>0</v>
      </c>
      <c r="P354" s="87">
        <v>0</v>
      </c>
      <c r="Q354" s="87">
        <v>5</v>
      </c>
      <c r="R354" s="87">
        <f t="shared" si="17"/>
        <v>48.9545454545455</v>
      </c>
      <c r="S354" s="89">
        <v>351</v>
      </c>
      <c r="T354" s="69">
        <f>VLOOKUP(D354,体侧合格!$C$2:$D$723,2,0)</f>
        <v>1</v>
      </c>
      <c r="U354" s="69" t="str">
        <f>VLOOKUP(D354,挂科!$A$2:$B$325,2,0)</f>
        <v>挂科</v>
      </c>
      <c r="V354" s="69"/>
    </row>
    <row r="355" s="60" customFormat="1" ht="14.25" spans="1:22">
      <c r="A355" s="69">
        <v>352</v>
      </c>
      <c r="B355" s="96" t="s">
        <v>960</v>
      </c>
      <c r="C355" s="97">
        <v>201728020627</v>
      </c>
      <c r="D355" s="96" t="s">
        <v>1316</v>
      </c>
      <c r="E355" s="96" t="s">
        <v>27</v>
      </c>
      <c r="F355" s="96" t="s">
        <v>35</v>
      </c>
      <c r="G355" s="98">
        <v>10</v>
      </c>
      <c r="H355" s="98">
        <v>0</v>
      </c>
      <c r="I355" s="98">
        <v>0</v>
      </c>
      <c r="J355" s="98">
        <f t="shared" si="15"/>
        <v>10</v>
      </c>
      <c r="K355" s="98">
        <v>33.1363636363636</v>
      </c>
      <c r="L355" s="98">
        <v>0</v>
      </c>
      <c r="M355" s="98">
        <f t="shared" si="16"/>
        <v>33.1363636363636</v>
      </c>
      <c r="N355" s="98">
        <v>5</v>
      </c>
      <c r="O355" s="98">
        <v>0</v>
      </c>
      <c r="P355" s="98">
        <v>0</v>
      </c>
      <c r="Q355" s="98">
        <v>5</v>
      </c>
      <c r="R355" s="98">
        <f t="shared" si="17"/>
        <v>48.1363636363636</v>
      </c>
      <c r="S355" s="89">
        <v>352</v>
      </c>
      <c r="T355" s="69" t="e">
        <f>VLOOKUP(D355,体侧合格!$C$2:$D$723,2,0)</f>
        <v>#N/A</v>
      </c>
      <c r="U355" s="69" t="str">
        <f>VLOOKUP(D355,挂科!$A$2:$B$325,2,0)</f>
        <v>挂科</v>
      </c>
      <c r="V355" s="69"/>
    </row>
    <row r="356" s="60" customFormat="1" ht="14.25" spans="1:22">
      <c r="A356" s="69">
        <v>353</v>
      </c>
      <c r="B356" s="85" t="s">
        <v>991</v>
      </c>
      <c r="C356" s="86">
        <v>201628020818</v>
      </c>
      <c r="D356" s="85" t="s">
        <v>1317</v>
      </c>
      <c r="E356" s="85" t="s">
        <v>27</v>
      </c>
      <c r="F356" s="85" t="s">
        <v>35</v>
      </c>
      <c r="G356" s="87">
        <v>10</v>
      </c>
      <c r="H356" s="87">
        <v>0</v>
      </c>
      <c r="I356" s="87">
        <v>0</v>
      </c>
      <c r="J356" s="87">
        <f t="shared" si="15"/>
        <v>10</v>
      </c>
      <c r="K356" s="87">
        <v>33</v>
      </c>
      <c r="L356" s="87">
        <v>0</v>
      </c>
      <c r="M356" s="87">
        <f t="shared" si="16"/>
        <v>33</v>
      </c>
      <c r="N356" s="87">
        <v>5</v>
      </c>
      <c r="O356" s="87">
        <v>0</v>
      </c>
      <c r="P356" s="87">
        <v>0</v>
      </c>
      <c r="Q356" s="87">
        <v>5</v>
      </c>
      <c r="R356" s="87">
        <f t="shared" si="17"/>
        <v>48</v>
      </c>
      <c r="S356" s="89">
        <v>353</v>
      </c>
      <c r="T356" s="69">
        <f>VLOOKUP(D356,体侧合格!$C$2:$D$723,2,0)</f>
        <v>1</v>
      </c>
      <c r="U356" s="69" t="str">
        <f>VLOOKUP(D356,挂科!$A$2:$B$325,2,0)</f>
        <v>挂科</v>
      </c>
      <c r="V356" s="69"/>
    </row>
    <row r="357" s="60" customFormat="1" ht="14.25" spans="1:22">
      <c r="A357" s="69">
        <v>354</v>
      </c>
      <c r="B357" s="96" t="s">
        <v>963</v>
      </c>
      <c r="C357" s="97">
        <v>201728020320</v>
      </c>
      <c r="D357" s="96" t="s">
        <v>1318</v>
      </c>
      <c r="E357" s="96" t="s">
        <v>27</v>
      </c>
      <c r="F357" s="96" t="s">
        <v>35</v>
      </c>
      <c r="G357" s="98">
        <v>10</v>
      </c>
      <c r="H357" s="98">
        <v>0</v>
      </c>
      <c r="I357" s="98">
        <v>0</v>
      </c>
      <c r="J357" s="98">
        <f t="shared" si="15"/>
        <v>10</v>
      </c>
      <c r="K357" s="98">
        <v>32.5909090909091</v>
      </c>
      <c r="L357" s="98">
        <v>0</v>
      </c>
      <c r="M357" s="98">
        <f t="shared" si="16"/>
        <v>32.5909090909091</v>
      </c>
      <c r="N357" s="98">
        <v>5</v>
      </c>
      <c r="O357" s="98">
        <v>0</v>
      </c>
      <c r="P357" s="98">
        <v>0</v>
      </c>
      <c r="Q357" s="98">
        <v>5</v>
      </c>
      <c r="R357" s="98">
        <f t="shared" si="17"/>
        <v>47.5909090909091</v>
      </c>
      <c r="S357" s="89">
        <v>354</v>
      </c>
      <c r="T357" s="69" t="e">
        <f>VLOOKUP(D357,体侧合格!$C$2:$D$723,2,0)</f>
        <v>#N/A</v>
      </c>
      <c r="U357" s="69" t="str">
        <f>VLOOKUP(D357,挂科!$A$2:$B$325,2,0)</f>
        <v>挂科</v>
      </c>
      <c r="V357" s="69"/>
    </row>
    <row r="358" s="60" customFormat="1" ht="14.25" spans="1:22">
      <c r="A358" s="69">
        <v>355</v>
      </c>
      <c r="B358" s="85" t="s">
        <v>976</v>
      </c>
      <c r="C358" s="86">
        <v>201728050318</v>
      </c>
      <c r="D358" s="85" t="s">
        <v>1319</v>
      </c>
      <c r="E358" s="85" t="s">
        <v>27</v>
      </c>
      <c r="F358" s="85" t="s">
        <v>35</v>
      </c>
      <c r="G358" s="87">
        <v>10</v>
      </c>
      <c r="H358" s="87">
        <v>0</v>
      </c>
      <c r="I358" s="87">
        <v>0</v>
      </c>
      <c r="J358" s="87">
        <f t="shared" si="15"/>
        <v>10</v>
      </c>
      <c r="K358" s="87">
        <v>32.4137931034483</v>
      </c>
      <c r="L358" s="87">
        <v>0</v>
      </c>
      <c r="M358" s="87">
        <f t="shared" si="16"/>
        <v>32.4137931034483</v>
      </c>
      <c r="N358" s="87">
        <v>5</v>
      </c>
      <c r="O358" s="87">
        <v>0</v>
      </c>
      <c r="P358" s="87">
        <v>0</v>
      </c>
      <c r="Q358" s="87">
        <v>5</v>
      </c>
      <c r="R358" s="87">
        <f t="shared" si="17"/>
        <v>47.4137931034483</v>
      </c>
      <c r="S358" s="89">
        <v>355</v>
      </c>
      <c r="T358" s="69">
        <f>VLOOKUP(D358,体侧合格!$C$2:$D$723,2,0)</f>
        <v>1</v>
      </c>
      <c r="U358" s="69" t="str">
        <f>VLOOKUP(D358,挂科!$A$2:$B$325,2,0)</f>
        <v>挂科</v>
      </c>
      <c r="V358" s="69"/>
    </row>
    <row r="359" s="60" customFormat="1" ht="14.25" spans="1:22">
      <c r="A359" s="69">
        <v>356</v>
      </c>
      <c r="B359" s="85" t="s">
        <v>1002</v>
      </c>
      <c r="C359" s="86">
        <v>201728020501</v>
      </c>
      <c r="D359" s="85" t="s">
        <v>1320</v>
      </c>
      <c r="E359" s="85" t="s">
        <v>27</v>
      </c>
      <c r="F359" s="85" t="s">
        <v>35</v>
      </c>
      <c r="G359" s="87">
        <v>10</v>
      </c>
      <c r="H359" s="87">
        <v>0</v>
      </c>
      <c r="I359" s="87">
        <v>0</v>
      </c>
      <c r="J359" s="87">
        <f t="shared" si="15"/>
        <v>10</v>
      </c>
      <c r="K359" s="87">
        <v>32.0454545454545</v>
      </c>
      <c r="L359" s="87">
        <v>0</v>
      </c>
      <c r="M359" s="87">
        <f t="shared" si="16"/>
        <v>32.0454545454545</v>
      </c>
      <c r="N359" s="87">
        <v>5</v>
      </c>
      <c r="O359" s="87">
        <v>0</v>
      </c>
      <c r="P359" s="87">
        <v>0</v>
      </c>
      <c r="Q359" s="87">
        <v>5</v>
      </c>
      <c r="R359" s="87">
        <f t="shared" si="17"/>
        <v>47.0454545454545</v>
      </c>
      <c r="S359" s="89">
        <v>356</v>
      </c>
      <c r="T359" s="69">
        <f>VLOOKUP(D359,体侧合格!$C$2:$D$723,2,0)</f>
        <v>1</v>
      </c>
      <c r="U359" s="69" t="str">
        <f>VLOOKUP(D359,挂科!$A$2:$B$325,2,0)</f>
        <v>挂科</v>
      </c>
      <c r="V359" s="69"/>
    </row>
    <row r="360" s="60" customFormat="1" ht="14.25" spans="1:22">
      <c r="A360" s="69">
        <v>357</v>
      </c>
      <c r="B360" s="85" t="s">
        <v>976</v>
      </c>
      <c r="C360" s="86">
        <v>201728050309</v>
      </c>
      <c r="D360" s="85" t="s">
        <v>1321</v>
      </c>
      <c r="E360" s="85" t="s">
        <v>27</v>
      </c>
      <c r="F360" s="85" t="s">
        <v>35</v>
      </c>
      <c r="G360" s="87">
        <v>10</v>
      </c>
      <c r="H360" s="87">
        <v>0</v>
      </c>
      <c r="I360" s="87">
        <v>0</v>
      </c>
      <c r="J360" s="87">
        <f t="shared" si="15"/>
        <v>10</v>
      </c>
      <c r="K360" s="87">
        <v>30.7586206896552</v>
      </c>
      <c r="L360" s="87">
        <v>0</v>
      </c>
      <c r="M360" s="87">
        <f t="shared" si="16"/>
        <v>30.7586206896552</v>
      </c>
      <c r="N360" s="87">
        <v>5</v>
      </c>
      <c r="O360" s="87">
        <v>0</v>
      </c>
      <c r="P360" s="87">
        <v>0</v>
      </c>
      <c r="Q360" s="87">
        <v>5</v>
      </c>
      <c r="R360" s="87">
        <f t="shared" si="17"/>
        <v>45.7586206896552</v>
      </c>
      <c r="S360" s="89">
        <v>357</v>
      </c>
      <c r="T360" s="69">
        <f>VLOOKUP(D360,体侧合格!$C$2:$D$723,2,0)</f>
        <v>1</v>
      </c>
      <c r="U360" s="69" t="str">
        <f>VLOOKUP(D360,挂科!$A$2:$B$325,2,0)</f>
        <v>挂科</v>
      </c>
      <c r="V360" s="69"/>
    </row>
    <row r="361" s="60" customFormat="1" ht="14.25" spans="1:22">
      <c r="A361" s="69">
        <v>358</v>
      </c>
      <c r="B361" s="85" t="s">
        <v>963</v>
      </c>
      <c r="C361" s="86">
        <v>201728020318</v>
      </c>
      <c r="D361" s="85" t="s">
        <v>1322</v>
      </c>
      <c r="E361" s="85" t="s">
        <v>27</v>
      </c>
      <c r="F361" s="85" t="s">
        <v>35</v>
      </c>
      <c r="G361" s="87">
        <v>10</v>
      </c>
      <c r="H361" s="87">
        <v>0</v>
      </c>
      <c r="I361" s="87">
        <v>2</v>
      </c>
      <c r="J361" s="87">
        <f t="shared" si="15"/>
        <v>8</v>
      </c>
      <c r="K361" s="87">
        <v>30.9545454545455</v>
      </c>
      <c r="L361" s="87">
        <v>0</v>
      </c>
      <c r="M361" s="87">
        <f t="shared" si="16"/>
        <v>30.9545454545455</v>
      </c>
      <c r="N361" s="87">
        <v>5</v>
      </c>
      <c r="O361" s="87">
        <v>1.2</v>
      </c>
      <c r="P361" s="87">
        <v>0</v>
      </c>
      <c r="Q361" s="87">
        <v>6.2</v>
      </c>
      <c r="R361" s="87">
        <f t="shared" si="17"/>
        <v>45.1545454545455</v>
      </c>
      <c r="S361" s="89">
        <v>358</v>
      </c>
      <c r="T361" s="69">
        <f>VLOOKUP(D361,体侧合格!$C$2:$D$723,2,0)</f>
        <v>1</v>
      </c>
      <c r="U361" s="69" t="str">
        <f>VLOOKUP(D361,挂科!$A$2:$B$325,2,0)</f>
        <v>挂科</v>
      </c>
      <c r="V361" s="69"/>
    </row>
    <row r="362" s="60" customFormat="1" ht="14.25" spans="1:22">
      <c r="A362" s="69">
        <v>359</v>
      </c>
      <c r="B362" s="85" t="s">
        <v>994</v>
      </c>
      <c r="C362" s="86">
        <v>201728050126</v>
      </c>
      <c r="D362" s="85" t="s">
        <v>1323</v>
      </c>
      <c r="E362" s="85" t="s">
        <v>27</v>
      </c>
      <c r="F362" s="85" t="s">
        <v>35</v>
      </c>
      <c r="G362" s="87">
        <v>10</v>
      </c>
      <c r="H362" s="87">
        <v>0</v>
      </c>
      <c r="I362" s="87">
        <v>2</v>
      </c>
      <c r="J362" s="87">
        <f t="shared" si="15"/>
        <v>8</v>
      </c>
      <c r="K362" s="87">
        <v>31.1724137931034</v>
      </c>
      <c r="L362" s="87">
        <v>0</v>
      </c>
      <c r="M362" s="87">
        <f t="shared" si="16"/>
        <v>31.1724137931034</v>
      </c>
      <c r="N362" s="87">
        <v>5</v>
      </c>
      <c r="O362" s="87">
        <v>0</v>
      </c>
      <c r="P362" s="87">
        <v>0</v>
      </c>
      <c r="Q362" s="87">
        <v>5</v>
      </c>
      <c r="R362" s="87">
        <f t="shared" si="17"/>
        <v>44.1724137931034</v>
      </c>
      <c r="S362" s="89">
        <v>359</v>
      </c>
      <c r="T362" s="69">
        <f>VLOOKUP(D362,体侧合格!$C$2:$D$723,2,0)</f>
        <v>1</v>
      </c>
      <c r="U362" s="69" t="str">
        <f>VLOOKUP(D362,挂科!$A$2:$B$325,2,0)</f>
        <v>挂科</v>
      </c>
      <c r="V362" s="69"/>
    </row>
    <row r="363" s="60" customFormat="1" ht="14.25" spans="1:22">
      <c r="A363" s="69">
        <v>360</v>
      </c>
      <c r="B363" s="85" t="s">
        <v>991</v>
      </c>
      <c r="C363" s="86">
        <v>201628020207</v>
      </c>
      <c r="D363" s="85" t="s">
        <v>1324</v>
      </c>
      <c r="E363" s="85" t="s">
        <v>27</v>
      </c>
      <c r="F363" s="85" t="s">
        <v>35</v>
      </c>
      <c r="G363" s="87">
        <v>10</v>
      </c>
      <c r="H363" s="87">
        <v>0</v>
      </c>
      <c r="I363" s="87">
        <v>0</v>
      </c>
      <c r="J363" s="87">
        <v>10</v>
      </c>
      <c r="K363" s="87">
        <v>28.0909090909091</v>
      </c>
      <c r="L363" s="87">
        <v>0</v>
      </c>
      <c r="M363" s="87">
        <f t="shared" si="16"/>
        <v>28.0909090909091</v>
      </c>
      <c r="N363" s="87">
        <v>5</v>
      </c>
      <c r="O363" s="87">
        <v>0</v>
      </c>
      <c r="P363" s="87">
        <v>0</v>
      </c>
      <c r="Q363" s="87">
        <v>5</v>
      </c>
      <c r="R363" s="87">
        <f t="shared" si="17"/>
        <v>43.0909090909091</v>
      </c>
      <c r="S363" s="89">
        <v>360</v>
      </c>
      <c r="T363" s="69">
        <v>1</v>
      </c>
      <c r="U363" s="69" t="s">
        <v>22</v>
      </c>
      <c r="V363" s="69"/>
    </row>
    <row r="364" s="60" customFormat="1" ht="14.25" spans="1:22">
      <c r="A364" s="69">
        <v>361</v>
      </c>
      <c r="B364" s="96" t="s">
        <v>963</v>
      </c>
      <c r="C364" s="97">
        <v>201728020321</v>
      </c>
      <c r="D364" s="96" t="s">
        <v>1325</v>
      </c>
      <c r="E364" s="96" t="s">
        <v>27</v>
      </c>
      <c r="F364" s="96" t="s">
        <v>35</v>
      </c>
      <c r="G364" s="98">
        <v>10</v>
      </c>
      <c r="H364" s="98">
        <v>0</v>
      </c>
      <c r="I364" s="98">
        <v>6.1</v>
      </c>
      <c r="J364" s="98">
        <f t="shared" ref="J364:J373" si="18">G364+H364-I364</f>
        <v>3.9</v>
      </c>
      <c r="K364" s="98">
        <v>32.3181818181818</v>
      </c>
      <c r="L364" s="98">
        <v>0</v>
      </c>
      <c r="M364" s="98">
        <f t="shared" si="16"/>
        <v>32.3181818181818</v>
      </c>
      <c r="N364" s="98">
        <v>5</v>
      </c>
      <c r="O364" s="98">
        <v>0</v>
      </c>
      <c r="P364" s="98">
        <v>0</v>
      </c>
      <c r="Q364" s="98">
        <v>5</v>
      </c>
      <c r="R364" s="98">
        <f t="shared" si="17"/>
        <v>41.2181818181818</v>
      </c>
      <c r="S364" s="89">
        <v>361</v>
      </c>
      <c r="T364" s="69" t="e">
        <f>VLOOKUP(D364,体侧合格!$C$2:$D$723,2,0)</f>
        <v>#N/A</v>
      </c>
      <c r="U364" s="69" t="str">
        <f>VLOOKUP(D364,挂科!$A$2:$B$325,2,0)</f>
        <v>挂科</v>
      </c>
      <c r="V364" s="69"/>
    </row>
    <row r="365" s="60" customFormat="1" ht="14.25" spans="1:22">
      <c r="A365" s="69">
        <v>362</v>
      </c>
      <c r="B365" s="85" t="s">
        <v>950</v>
      </c>
      <c r="C365" s="86">
        <v>201728020726</v>
      </c>
      <c r="D365" s="85" t="s">
        <v>1326</v>
      </c>
      <c r="E365" s="85" t="s">
        <v>27</v>
      </c>
      <c r="F365" s="85" t="s">
        <v>35</v>
      </c>
      <c r="G365" s="87">
        <v>0</v>
      </c>
      <c r="H365" s="87">
        <v>0</v>
      </c>
      <c r="I365" s="87">
        <v>0</v>
      </c>
      <c r="J365" s="87">
        <f t="shared" si="18"/>
        <v>0</v>
      </c>
      <c r="K365" s="87">
        <v>39.9545454545455</v>
      </c>
      <c r="L365" s="87">
        <v>0</v>
      </c>
      <c r="M365" s="87">
        <f t="shared" si="16"/>
        <v>39.9545454545455</v>
      </c>
      <c r="N365" s="87">
        <v>0</v>
      </c>
      <c r="O365" s="87">
        <v>0</v>
      </c>
      <c r="P365" s="87">
        <v>0</v>
      </c>
      <c r="Q365" s="87">
        <v>0</v>
      </c>
      <c r="R365" s="87">
        <f t="shared" si="17"/>
        <v>39.9545454545455</v>
      </c>
      <c r="S365" s="89">
        <v>362</v>
      </c>
      <c r="T365" s="69">
        <f>VLOOKUP(D365,体侧合格!$C$2:$D$723,2,0)</f>
        <v>1</v>
      </c>
      <c r="U365" s="69" t="str">
        <f>VLOOKUP(D365,挂科!$A$2:$B$325,2,0)</f>
        <v>挂科</v>
      </c>
      <c r="V365" s="69"/>
    </row>
    <row r="366" s="60" customFormat="1" ht="14.25" spans="1:22">
      <c r="A366" s="69">
        <v>363</v>
      </c>
      <c r="B366" s="96" t="s">
        <v>963</v>
      </c>
      <c r="C366" s="97">
        <v>201728020313</v>
      </c>
      <c r="D366" s="96" t="s">
        <v>1327</v>
      </c>
      <c r="E366" s="96" t="s">
        <v>27</v>
      </c>
      <c r="F366" s="96" t="s">
        <v>84</v>
      </c>
      <c r="G366" s="98">
        <v>10</v>
      </c>
      <c r="H366" s="98">
        <v>0</v>
      </c>
      <c r="I366" s="98">
        <v>0</v>
      </c>
      <c r="J366" s="98">
        <f t="shared" si="18"/>
        <v>10</v>
      </c>
      <c r="K366" s="98">
        <v>21.8181818181818</v>
      </c>
      <c r="L366" s="98">
        <v>0</v>
      </c>
      <c r="M366" s="98">
        <f t="shared" si="16"/>
        <v>21.8181818181818</v>
      </c>
      <c r="N366" s="98">
        <v>5</v>
      </c>
      <c r="O366" s="98">
        <v>0</v>
      </c>
      <c r="P366" s="98">
        <v>0</v>
      </c>
      <c r="Q366" s="98">
        <v>5</v>
      </c>
      <c r="R366" s="98">
        <f t="shared" si="17"/>
        <v>36.8181818181818</v>
      </c>
      <c r="S366" s="89">
        <v>363</v>
      </c>
      <c r="T366" s="69" t="e">
        <f>VLOOKUP(D366,体侧合格!$C$2:$D$723,2,0)</f>
        <v>#N/A</v>
      </c>
      <c r="U366" s="69" t="str">
        <f>VLOOKUP(D366,挂科!$A$2:$B$325,2,0)</f>
        <v>挂科</v>
      </c>
      <c r="V366" s="69"/>
    </row>
    <row r="367" s="60" customFormat="1" ht="14.25" spans="1:22">
      <c r="A367" s="69">
        <v>364</v>
      </c>
      <c r="B367" s="85" t="s">
        <v>994</v>
      </c>
      <c r="C367" s="86">
        <v>201728050125</v>
      </c>
      <c r="D367" s="85" t="s">
        <v>1328</v>
      </c>
      <c r="E367" s="85" t="s">
        <v>27</v>
      </c>
      <c r="F367" s="85" t="s">
        <v>35</v>
      </c>
      <c r="G367" s="87">
        <v>10</v>
      </c>
      <c r="H367" s="87">
        <v>0</v>
      </c>
      <c r="I367" s="87">
        <v>1</v>
      </c>
      <c r="J367" s="87">
        <f t="shared" si="18"/>
        <v>9</v>
      </c>
      <c r="K367" s="87">
        <v>21.1034482758621</v>
      </c>
      <c r="L367" s="87">
        <v>0</v>
      </c>
      <c r="M367" s="87">
        <f t="shared" si="16"/>
        <v>21.1034482758621</v>
      </c>
      <c r="N367" s="87">
        <v>5</v>
      </c>
      <c r="O367" s="87">
        <v>0</v>
      </c>
      <c r="P367" s="87">
        <v>0</v>
      </c>
      <c r="Q367" s="87">
        <v>5</v>
      </c>
      <c r="R367" s="87">
        <f t="shared" si="17"/>
        <v>35.1034482758621</v>
      </c>
      <c r="S367" s="89">
        <v>364</v>
      </c>
      <c r="T367" s="69">
        <f>VLOOKUP(D367,体侧合格!$C$2:$D$723,2,0)</f>
        <v>1</v>
      </c>
      <c r="U367" s="69" t="str">
        <f>VLOOKUP(D367,挂科!$A$2:$B$325,2,0)</f>
        <v>挂科</v>
      </c>
      <c r="V367" s="69"/>
    </row>
    <row r="368" s="60" customFormat="1" ht="14.25" spans="1:22">
      <c r="A368" s="69">
        <v>365</v>
      </c>
      <c r="B368" s="85" t="s">
        <v>967</v>
      </c>
      <c r="C368" s="86">
        <v>201728080123</v>
      </c>
      <c r="D368" s="85" t="s">
        <v>1329</v>
      </c>
      <c r="E368" s="85" t="s">
        <v>27</v>
      </c>
      <c r="F368" s="85" t="s">
        <v>35</v>
      </c>
      <c r="G368" s="87">
        <v>10</v>
      </c>
      <c r="H368" s="87">
        <v>0</v>
      </c>
      <c r="I368" s="87">
        <v>0</v>
      </c>
      <c r="J368" s="87">
        <f t="shared" si="18"/>
        <v>10</v>
      </c>
      <c r="K368" s="87">
        <v>24.5192307692308</v>
      </c>
      <c r="L368" s="87">
        <v>0</v>
      </c>
      <c r="M368" s="87">
        <f t="shared" si="16"/>
        <v>24.5192307692308</v>
      </c>
      <c r="N368" s="87">
        <v>5</v>
      </c>
      <c r="O368" s="87">
        <v>0</v>
      </c>
      <c r="P368" s="87">
        <v>0</v>
      </c>
      <c r="Q368" s="87">
        <v>0</v>
      </c>
      <c r="R368" s="87">
        <f t="shared" si="17"/>
        <v>34.5192307692308</v>
      </c>
      <c r="S368" s="89">
        <v>365</v>
      </c>
      <c r="T368" s="69">
        <f>VLOOKUP(D368,体侧合格!$C$2:$D$723,2,0)</f>
        <v>1</v>
      </c>
      <c r="U368" s="69" t="str">
        <f>VLOOKUP(D368,挂科!$A$2:$B$325,2,0)</f>
        <v>挂科</v>
      </c>
      <c r="V368" s="69"/>
    </row>
    <row r="369" s="60" customFormat="1" ht="14.25" spans="1:22">
      <c r="A369" s="69">
        <v>366</v>
      </c>
      <c r="B369" s="85" t="s">
        <v>956</v>
      </c>
      <c r="C369" s="86">
        <v>201728020131</v>
      </c>
      <c r="D369" s="85" t="s">
        <v>1330</v>
      </c>
      <c r="E369" s="85" t="s">
        <v>27</v>
      </c>
      <c r="F369" s="85" t="s">
        <v>84</v>
      </c>
      <c r="G369" s="87">
        <v>10</v>
      </c>
      <c r="H369" s="87">
        <v>0</v>
      </c>
      <c r="I369" s="87">
        <v>0</v>
      </c>
      <c r="J369" s="87">
        <f t="shared" si="18"/>
        <v>10</v>
      </c>
      <c r="K369" s="87">
        <v>24.1363636363636</v>
      </c>
      <c r="L369" s="87">
        <v>0</v>
      </c>
      <c r="M369" s="87">
        <f t="shared" si="16"/>
        <v>24.1363636363636</v>
      </c>
      <c r="N369" s="87">
        <v>5</v>
      </c>
      <c r="O369" s="87">
        <v>1.2</v>
      </c>
      <c r="P369" s="87">
        <v>0</v>
      </c>
      <c r="Q369" s="87">
        <v>0</v>
      </c>
      <c r="R369" s="87">
        <f t="shared" si="17"/>
        <v>34.1363636363636</v>
      </c>
      <c r="S369" s="89">
        <v>366</v>
      </c>
      <c r="T369" s="69" t="e">
        <f>VLOOKUP(D369,体侧合格!$C$2:$D$723,2,0)</f>
        <v>#N/A</v>
      </c>
      <c r="U369" s="69" t="str">
        <f>VLOOKUP(D369,挂科!$A$2:$B$325,2,0)</f>
        <v>挂科</v>
      </c>
      <c r="V369" s="69"/>
    </row>
    <row r="370" s="60" customFormat="1" ht="14.25" spans="1:22">
      <c r="A370" s="69">
        <v>367</v>
      </c>
      <c r="B370" s="85" t="s">
        <v>1002</v>
      </c>
      <c r="C370" s="86">
        <v>201628020513</v>
      </c>
      <c r="D370" s="85" t="s">
        <v>1331</v>
      </c>
      <c r="E370" s="85" t="s">
        <v>27</v>
      </c>
      <c r="F370" s="85" t="s">
        <v>35</v>
      </c>
      <c r="G370" s="87">
        <v>10</v>
      </c>
      <c r="H370" s="87">
        <v>0</v>
      </c>
      <c r="I370" s="87">
        <v>0</v>
      </c>
      <c r="J370" s="87">
        <f t="shared" si="18"/>
        <v>10</v>
      </c>
      <c r="K370" s="87">
        <v>9.95454545454545</v>
      </c>
      <c r="L370" s="87">
        <v>0</v>
      </c>
      <c r="M370" s="87">
        <f t="shared" si="16"/>
        <v>9.95454545454545</v>
      </c>
      <c r="N370" s="87">
        <v>5</v>
      </c>
      <c r="O370" s="87">
        <v>0</v>
      </c>
      <c r="P370" s="87">
        <v>0</v>
      </c>
      <c r="Q370" s="87">
        <v>5</v>
      </c>
      <c r="R370" s="87">
        <f t="shared" si="17"/>
        <v>24.9545454545455</v>
      </c>
      <c r="S370" s="89">
        <v>367</v>
      </c>
      <c r="T370" s="69" t="e">
        <f>VLOOKUP(D370,体侧合格!$C$2:$D$723,2,0)</f>
        <v>#N/A</v>
      </c>
      <c r="U370" s="69" t="str">
        <f>VLOOKUP(D370,挂科!$A$2:$B$325,2,0)</f>
        <v>挂科</v>
      </c>
      <c r="V370" s="69"/>
    </row>
    <row r="371" s="60" customFormat="1" ht="14.25" spans="1:22">
      <c r="A371" s="69">
        <v>368</v>
      </c>
      <c r="B371" s="69" t="s">
        <v>956</v>
      </c>
      <c r="C371" s="70">
        <v>201728020115</v>
      </c>
      <c r="D371" s="69" t="s">
        <v>1332</v>
      </c>
      <c r="E371" s="69" t="s">
        <v>27</v>
      </c>
      <c r="F371" s="69" t="s">
        <v>35</v>
      </c>
      <c r="G371" s="93">
        <v>10</v>
      </c>
      <c r="H371" s="93">
        <v>0</v>
      </c>
      <c r="I371" s="93">
        <v>0</v>
      </c>
      <c r="J371" s="94">
        <f t="shared" si="18"/>
        <v>10</v>
      </c>
      <c r="K371" s="93">
        <v>0</v>
      </c>
      <c r="L371" s="93">
        <v>0</v>
      </c>
      <c r="M371" s="93">
        <f t="shared" si="16"/>
        <v>0</v>
      </c>
      <c r="N371" s="93">
        <v>5</v>
      </c>
      <c r="O371" s="93">
        <v>0</v>
      </c>
      <c r="P371" s="93">
        <v>0</v>
      </c>
      <c r="Q371" s="93">
        <v>0</v>
      </c>
      <c r="R371" s="94">
        <f t="shared" si="17"/>
        <v>10</v>
      </c>
      <c r="S371" s="89">
        <v>370</v>
      </c>
      <c r="T371" s="69">
        <f>VLOOKUP(D371,体侧合格!$C$2:$D$723,2,0)</f>
        <v>1</v>
      </c>
      <c r="U371" s="69" t="e">
        <f>VLOOKUP(D371,挂科!$A$2:$B$325,2,0)</f>
        <v>#N/A</v>
      </c>
      <c r="V371" s="69"/>
    </row>
    <row r="372" s="60" customFormat="1" ht="14.25" spans="1:22">
      <c r="A372" s="69">
        <v>369</v>
      </c>
      <c r="B372" s="96" t="s">
        <v>956</v>
      </c>
      <c r="C372" s="97">
        <v>201728020111</v>
      </c>
      <c r="D372" s="96" t="s">
        <v>1333</v>
      </c>
      <c r="E372" s="96" t="s">
        <v>27</v>
      </c>
      <c r="F372" s="96" t="s">
        <v>35</v>
      </c>
      <c r="G372" s="98">
        <v>10</v>
      </c>
      <c r="H372" s="98">
        <v>0</v>
      </c>
      <c r="I372" s="98">
        <v>0</v>
      </c>
      <c r="J372" s="98">
        <f t="shared" si="18"/>
        <v>10</v>
      </c>
      <c r="K372" s="98">
        <v>0</v>
      </c>
      <c r="L372" s="98">
        <v>0</v>
      </c>
      <c r="M372" s="98">
        <f t="shared" si="16"/>
        <v>0</v>
      </c>
      <c r="N372" s="98">
        <v>5</v>
      </c>
      <c r="O372" s="98">
        <v>0</v>
      </c>
      <c r="P372" s="98">
        <v>0</v>
      </c>
      <c r="Q372" s="98">
        <v>0</v>
      </c>
      <c r="R372" s="98">
        <f t="shared" si="17"/>
        <v>10</v>
      </c>
      <c r="S372" s="89">
        <v>368</v>
      </c>
      <c r="T372" s="69" t="e">
        <f>VLOOKUP(D372,体侧合格!$C$2:$D$723,2,0)</f>
        <v>#N/A</v>
      </c>
      <c r="U372" s="69" t="str">
        <f>VLOOKUP(D372,挂科!$A$2:$B$325,2,0)</f>
        <v>挂科</v>
      </c>
      <c r="V372" s="69"/>
    </row>
    <row r="373" s="60" customFormat="1" ht="14.25" spans="1:22">
      <c r="A373" s="69">
        <v>370</v>
      </c>
      <c r="B373" s="85" t="s">
        <v>956</v>
      </c>
      <c r="C373" s="86">
        <v>201728020113</v>
      </c>
      <c r="D373" s="85" t="s">
        <v>1334</v>
      </c>
      <c r="E373" s="85" t="s">
        <v>27</v>
      </c>
      <c r="F373" s="85" t="s">
        <v>35</v>
      </c>
      <c r="G373" s="87">
        <v>10</v>
      </c>
      <c r="H373" s="87">
        <v>0</v>
      </c>
      <c r="I373" s="87">
        <v>0</v>
      </c>
      <c r="J373" s="87">
        <f t="shared" si="18"/>
        <v>10</v>
      </c>
      <c r="K373" s="87">
        <v>0</v>
      </c>
      <c r="L373" s="87">
        <v>0</v>
      </c>
      <c r="M373" s="87">
        <f t="shared" si="16"/>
        <v>0</v>
      </c>
      <c r="N373" s="87">
        <v>5</v>
      </c>
      <c r="O373" s="87">
        <v>0</v>
      </c>
      <c r="P373" s="87">
        <v>0</v>
      </c>
      <c r="Q373" s="87">
        <v>0</v>
      </c>
      <c r="R373" s="87">
        <f t="shared" si="17"/>
        <v>10</v>
      </c>
      <c r="S373" s="89">
        <v>369</v>
      </c>
      <c r="T373" s="69">
        <f>VLOOKUP(D373,体侧合格!$C$2:$D$723,2,0)</f>
        <v>1</v>
      </c>
      <c r="U373" s="69" t="str">
        <f>VLOOKUP(D373,挂科!$A$2:$B$325,2,0)</f>
        <v>挂科</v>
      </c>
      <c r="V373" s="69"/>
    </row>
  </sheetData>
  <autoFilter ref="B3:V373">
    <sortState ref="B3:V373">
      <sortCondition ref="R3" descending="1"/>
    </sortState>
    <extLst/>
  </autoFilter>
  <mergeCells count="2">
    <mergeCell ref="B1:V1"/>
    <mergeCell ref="B2:V2"/>
  </mergeCells>
  <conditionalFormatting sqref="D41">
    <cfRule type="duplicateValues" dxfId="0" priority="6"/>
  </conditionalFormatting>
  <conditionalFormatting sqref="D42">
    <cfRule type="duplicateValues" dxfId="0" priority="7"/>
  </conditionalFormatting>
  <conditionalFormatting sqref="D369">
    <cfRule type="duplicateValues" dxfId="0" priority="8"/>
  </conditionalFormatting>
  <conditionalFormatting sqref="D370">
    <cfRule type="duplicateValues" dxfId="0" priority="5"/>
  </conditionalFormatting>
  <conditionalFormatting sqref="D371">
    <cfRule type="duplicateValues" dxfId="0" priority="4"/>
  </conditionalFormatting>
  <conditionalFormatting sqref="D372">
    <cfRule type="duplicateValues" dxfId="0" priority="3"/>
  </conditionalFormatting>
  <conditionalFormatting sqref="D373">
    <cfRule type="duplicateValues" dxfId="0" priority="2"/>
  </conditionalFormatting>
  <conditionalFormatting sqref="B64:B67">
    <cfRule type="duplicateValues" dxfId="0" priority="1"/>
  </conditionalFormatting>
  <conditionalFormatting sqref="D3:D40 D374:D1048576 D43:D368">
    <cfRule type="duplicateValues" dxfId="0" priority="9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V351"/>
  <sheetViews>
    <sheetView zoomScale="55" zoomScaleNormal="55" workbookViewId="0">
      <pane ySplit="3" topLeftCell="A4" activePane="bottomLeft" state="frozen"/>
      <selection/>
      <selection pane="bottomLeft" activeCell="D3" sqref="B$1:V$1048576"/>
    </sheetView>
  </sheetViews>
  <sheetFormatPr defaultColWidth="8.88333333333333" defaultRowHeight="13.5"/>
  <cols>
    <col min="1" max="1" width="6.33333333333333" style="10" customWidth="1"/>
    <col min="2" max="2" width="21.8833333333333" style="11" customWidth="1"/>
    <col min="3" max="3" width="15.6666666666667" style="12" customWidth="1"/>
    <col min="4" max="5" width="12.6666666666667" style="11" customWidth="1"/>
    <col min="6" max="6" width="17.1083333333333" style="11" customWidth="1"/>
    <col min="7" max="7" width="19.4416666666667" style="11" customWidth="1"/>
    <col min="8" max="9" width="17.1083333333333" style="11" customWidth="1"/>
    <col min="10" max="10" width="17.1083333333333" style="13" customWidth="1"/>
    <col min="11" max="11" width="19.4416666666667" style="11" customWidth="1"/>
    <col min="12" max="12" width="17.1083333333333" style="11" customWidth="1"/>
    <col min="13" max="13" width="17.1083333333333" style="13" customWidth="1"/>
    <col min="14" max="14" width="19.4416666666667" style="11" customWidth="1"/>
    <col min="15" max="15" width="17.1083333333333" style="14" customWidth="1"/>
    <col min="16" max="17" width="17.1083333333333" style="11" customWidth="1"/>
    <col min="18" max="18" width="12.6666666666667" style="11" customWidth="1"/>
    <col min="19" max="19" width="12.6666666666667" style="15" customWidth="1"/>
    <col min="20" max="20" width="12.6666666666667" style="10" customWidth="1"/>
    <col min="21" max="21" width="12.6666666666667" style="15" customWidth="1"/>
    <col min="22" max="22" width="9.44166666666667" style="16" customWidth="1"/>
    <col min="23" max="16384" width="8.88333333333333" style="11"/>
  </cols>
  <sheetData>
    <row r="1" s="8" customFormat="1" ht="22.5" spans="1:22">
      <c r="A1" s="17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="8" customFormat="1" ht="14.25" spans="1:22">
      <c r="A2" s="17"/>
      <c r="B2" s="19" t="s">
        <v>1335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="9" customFormat="1" ht="14.25" spans="1:22">
      <c r="A3" s="20" t="s">
        <v>2</v>
      </c>
      <c r="B3" s="21" t="s">
        <v>3</v>
      </c>
      <c r="C3" s="22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39" t="s">
        <v>11</v>
      </c>
      <c r="K3" s="21" t="s">
        <v>12</v>
      </c>
      <c r="L3" s="21" t="s">
        <v>13</v>
      </c>
      <c r="M3" s="39" t="s">
        <v>14</v>
      </c>
      <c r="N3" s="21" t="s">
        <v>15</v>
      </c>
      <c r="O3" s="40" t="s">
        <v>16</v>
      </c>
      <c r="P3" s="21" t="s">
        <v>17</v>
      </c>
      <c r="Q3" s="21" t="s">
        <v>18</v>
      </c>
      <c r="R3" s="21" t="s">
        <v>19</v>
      </c>
      <c r="S3" s="20" t="s">
        <v>21</v>
      </c>
      <c r="T3" s="20" t="s">
        <v>20</v>
      </c>
      <c r="U3" s="20" t="s">
        <v>22</v>
      </c>
      <c r="V3" s="21" t="s">
        <v>23</v>
      </c>
    </row>
    <row r="4" s="9" customFormat="1" ht="14.25" spans="1:22">
      <c r="A4" s="20">
        <v>1</v>
      </c>
      <c r="B4" s="23" t="s">
        <v>1336</v>
      </c>
      <c r="C4" s="24" t="s">
        <v>1337</v>
      </c>
      <c r="D4" s="23" t="s">
        <v>1338</v>
      </c>
      <c r="E4" s="23" t="s">
        <v>31</v>
      </c>
      <c r="F4" s="23" t="s">
        <v>35</v>
      </c>
      <c r="G4" s="25">
        <v>10</v>
      </c>
      <c r="H4" s="25">
        <v>10</v>
      </c>
      <c r="I4" s="25">
        <v>0</v>
      </c>
      <c r="J4" s="25">
        <f t="shared" ref="J4:J67" si="0">G4+H4-I4</f>
        <v>20</v>
      </c>
      <c r="K4" s="25">
        <v>60</v>
      </c>
      <c r="L4" s="25">
        <v>3.5</v>
      </c>
      <c r="M4" s="25">
        <f t="shared" ref="M4:M67" si="1">K4+L4</f>
        <v>63.5</v>
      </c>
      <c r="N4" s="25">
        <v>5</v>
      </c>
      <c r="O4" s="41">
        <v>5</v>
      </c>
      <c r="P4" s="25">
        <v>0</v>
      </c>
      <c r="Q4" s="25">
        <f t="shared" ref="Q4:Q67" si="2">N4+O4-P4</f>
        <v>10</v>
      </c>
      <c r="R4" s="25">
        <f t="shared" ref="R4:R67" si="3">J4+M4+Q4</f>
        <v>93.5</v>
      </c>
      <c r="S4" s="48">
        <v>1</v>
      </c>
      <c r="T4" s="20">
        <f>VLOOKUP(D4,[5]体侧合格!$C$2:$D$723,2,0)</f>
        <v>1</v>
      </c>
      <c r="U4" s="49" t="e">
        <f>VLOOKUP(D4,[6]挂科!$C$2:$D$315,2,0)</f>
        <v>#N/A</v>
      </c>
      <c r="V4" s="23" t="s">
        <v>32</v>
      </c>
    </row>
    <row r="5" s="9" customFormat="1" ht="14.25" spans="1:22">
      <c r="A5" s="20">
        <v>2</v>
      </c>
      <c r="B5" s="23" t="s">
        <v>1339</v>
      </c>
      <c r="C5" s="24" t="s">
        <v>1340</v>
      </c>
      <c r="D5" s="23" t="s">
        <v>1341</v>
      </c>
      <c r="E5" s="23" t="s">
        <v>31</v>
      </c>
      <c r="F5" s="23" t="s">
        <v>35</v>
      </c>
      <c r="G5" s="25">
        <v>10</v>
      </c>
      <c r="H5" s="25">
        <v>8.15</v>
      </c>
      <c r="I5" s="25">
        <v>0.1</v>
      </c>
      <c r="J5" s="25">
        <f t="shared" si="0"/>
        <v>18.05</v>
      </c>
      <c r="K5" s="25">
        <v>59.5823665893272</v>
      </c>
      <c r="L5" s="25">
        <v>4</v>
      </c>
      <c r="M5" s="25">
        <f t="shared" si="1"/>
        <v>63.5823665893272</v>
      </c>
      <c r="N5" s="25">
        <v>5</v>
      </c>
      <c r="O5" s="41">
        <v>4.2</v>
      </c>
      <c r="P5" s="25">
        <v>0</v>
      </c>
      <c r="Q5" s="25">
        <f t="shared" si="2"/>
        <v>9.2</v>
      </c>
      <c r="R5" s="25">
        <f t="shared" si="3"/>
        <v>90.8323665893272</v>
      </c>
      <c r="S5" s="48">
        <v>2</v>
      </c>
      <c r="T5" s="20" t="s">
        <v>168</v>
      </c>
      <c r="U5" s="49" t="e">
        <f>VLOOKUP(D5,[6]挂科!$C$2:$D$315,2,0)</f>
        <v>#N/A</v>
      </c>
      <c r="V5" s="23" t="s">
        <v>32</v>
      </c>
    </row>
    <row r="6" s="9" customFormat="1" ht="14.25" spans="1:22">
      <c r="A6" s="20">
        <v>3</v>
      </c>
      <c r="B6" s="23" t="s">
        <v>1339</v>
      </c>
      <c r="C6" s="24" t="s">
        <v>1342</v>
      </c>
      <c r="D6" s="23" t="s">
        <v>1343</v>
      </c>
      <c r="E6" s="23" t="s">
        <v>27</v>
      </c>
      <c r="F6" s="23" t="s">
        <v>35</v>
      </c>
      <c r="G6" s="25">
        <v>10</v>
      </c>
      <c r="H6" s="25">
        <v>7.55</v>
      </c>
      <c r="I6" s="25">
        <v>0</v>
      </c>
      <c r="J6" s="25">
        <f t="shared" si="0"/>
        <v>17.55</v>
      </c>
      <c r="K6" s="25">
        <v>60</v>
      </c>
      <c r="L6" s="25">
        <v>2</v>
      </c>
      <c r="M6" s="25">
        <f t="shared" si="1"/>
        <v>62</v>
      </c>
      <c r="N6" s="25">
        <v>5</v>
      </c>
      <c r="O6" s="41">
        <v>2.8</v>
      </c>
      <c r="P6" s="25">
        <v>0</v>
      </c>
      <c r="Q6" s="25">
        <f t="shared" si="2"/>
        <v>7.8</v>
      </c>
      <c r="R6" s="25">
        <f t="shared" si="3"/>
        <v>87.35</v>
      </c>
      <c r="S6" s="48">
        <v>3</v>
      </c>
      <c r="T6" s="20">
        <f>VLOOKUP(D6,[5]体侧合格!$C$2:$D$723,2,0)</f>
        <v>1</v>
      </c>
      <c r="U6" s="49" t="e">
        <f>VLOOKUP(D6,[6]挂科!$C$2:$D$315,2,0)</f>
        <v>#N/A</v>
      </c>
      <c r="V6" s="23" t="s">
        <v>32</v>
      </c>
    </row>
    <row r="7" s="9" customFormat="1" ht="14.25" spans="1:22">
      <c r="A7" s="20">
        <v>4</v>
      </c>
      <c r="B7" s="26" t="s">
        <v>1344</v>
      </c>
      <c r="C7" s="27" t="s">
        <v>1345</v>
      </c>
      <c r="D7" s="26" t="s">
        <v>1346</v>
      </c>
      <c r="E7" s="26" t="s">
        <v>31</v>
      </c>
      <c r="F7" s="26" t="s">
        <v>35</v>
      </c>
      <c r="G7" s="28">
        <v>10</v>
      </c>
      <c r="H7" s="28">
        <v>7.1</v>
      </c>
      <c r="I7" s="28">
        <v>0</v>
      </c>
      <c r="J7" s="28">
        <f t="shared" si="0"/>
        <v>17.1</v>
      </c>
      <c r="K7" s="28">
        <v>58.5849056603774</v>
      </c>
      <c r="L7" s="28">
        <v>3</v>
      </c>
      <c r="M7" s="28">
        <f t="shared" si="1"/>
        <v>61.5849056603774</v>
      </c>
      <c r="N7" s="28">
        <v>5</v>
      </c>
      <c r="O7" s="42">
        <v>2.3</v>
      </c>
      <c r="P7" s="28">
        <v>0</v>
      </c>
      <c r="Q7" s="28">
        <f t="shared" si="2"/>
        <v>7.3</v>
      </c>
      <c r="R7" s="28">
        <f t="shared" si="3"/>
        <v>85.9849056603774</v>
      </c>
      <c r="S7" s="48">
        <v>4</v>
      </c>
      <c r="T7" s="20">
        <f>VLOOKUP(D7,[1]体侧合格!$C$2:$D$723,2,0)</f>
        <v>1</v>
      </c>
      <c r="U7" s="49" t="e">
        <f>VLOOKUP(D7,[6]挂科!$C$2:$D$315,2,0)</f>
        <v>#N/A</v>
      </c>
      <c r="V7" s="26" t="s">
        <v>36</v>
      </c>
    </row>
    <row r="8" s="9" customFormat="1" ht="14.25" spans="1:22">
      <c r="A8" s="20">
        <v>5</v>
      </c>
      <c r="B8" s="26" t="s">
        <v>1336</v>
      </c>
      <c r="C8" s="27" t="s">
        <v>1347</v>
      </c>
      <c r="D8" s="26" t="s">
        <v>1348</v>
      </c>
      <c r="E8" s="26" t="s">
        <v>31</v>
      </c>
      <c r="F8" s="26" t="s">
        <v>35</v>
      </c>
      <c r="G8" s="28">
        <v>10</v>
      </c>
      <c r="H8" s="28">
        <v>10</v>
      </c>
      <c r="I8" s="28">
        <v>0</v>
      </c>
      <c r="J8" s="28">
        <f t="shared" si="0"/>
        <v>20</v>
      </c>
      <c r="K8" s="28">
        <v>54.6082949308756</v>
      </c>
      <c r="L8" s="28">
        <v>2.5</v>
      </c>
      <c r="M8" s="28">
        <f t="shared" si="1"/>
        <v>57.1082949308756</v>
      </c>
      <c r="N8" s="28">
        <v>5</v>
      </c>
      <c r="O8" s="42">
        <v>3.1</v>
      </c>
      <c r="P8" s="28">
        <v>0</v>
      </c>
      <c r="Q8" s="28">
        <f t="shared" si="2"/>
        <v>8.1</v>
      </c>
      <c r="R8" s="28">
        <f t="shared" si="3"/>
        <v>85.2082949308756</v>
      </c>
      <c r="S8" s="48">
        <v>5</v>
      </c>
      <c r="T8" s="20">
        <f>VLOOKUP(D8,[5]体侧合格!$C$2:$D$723,2,0)</f>
        <v>1</v>
      </c>
      <c r="U8" s="49" t="e">
        <f>VLOOKUP(D8,[6]挂科!$C$2:$D$315,2,0)</f>
        <v>#N/A</v>
      </c>
      <c r="V8" s="26" t="s">
        <v>36</v>
      </c>
    </row>
    <row r="9" s="9" customFormat="1" ht="14.25" spans="1:22">
      <c r="A9" s="20">
        <v>6</v>
      </c>
      <c r="B9" s="26" t="s">
        <v>1349</v>
      </c>
      <c r="C9" s="27" t="s">
        <v>1350</v>
      </c>
      <c r="D9" s="26" t="s">
        <v>1351</v>
      </c>
      <c r="E9" s="26" t="s">
        <v>31</v>
      </c>
      <c r="F9" s="26" t="s">
        <v>35</v>
      </c>
      <c r="G9" s="28">
        <v>10</v>
      </c>
      <c r="H9" s="28">
        <v>6.8</v>
      </c>
      <c r="I9" s="28">
        <v>0</v>
      </c>
      <c r="J9" s="28">
        <f t="shared" si="0"/>
        <v>16.8</v>
      </c>
      <c r="K9" s="28">
        <v>57.311320754717</v>
      </c>
      <c r="L9" s="28">
        <v>3.25</v>
      </c>
      <c r="M9" s="28">
        <f t="shared" si="1"/>
        <v>60.561320754717</v>
      </c>
      <c r="N9" s="28">
        <v>5</v>
      </c>
      <c r="O9" s="42">
        <v>2.4</v>
      </c>
      <c r="P9" s="28">
        <v>0</v>
      </c>
      <c r="Q9" s="28">
        <f t="shared" si="2"/>
        <v>7.4</v>
      </c>
      <c r="R9" s="28">
        <f t="shared" si="3"/>
        <v>84.761320754717</v>
      </c>
      <c r="S9" s="48">
        <v>6</v>
      </c>
      <c r="T9" s="20">
        <f>VLOOKUP(D9,[1]体侧合格!$C$2:$D$723,2,0)</f>
        <v>1</v>
      </c>
      <c r="U9" s="49" t="e">
        <f>VLOOKUP(D9,[6]挂科!$C$2:$D$315,2,0)</f>
        <v>#N/A</v>
      </c>
      <c r="V9" s="26" t="s">
        <v>36</v>
      </c>
    </row>
    <row r="10" s="9" customFormat="1" ht="14.25" spans="1:22">
      <c r="A10" s="20">
        <v>7</v>
      </c>
      <c r="B10" s="26" t="s">
        <v>1352</v>
      </c>
      <c r="C10" s="27" t="s">
        <v>1353</v>
      </c>
      <c r="D10" s="26" t="s">
        <v>1354</v>
      </c>
      <c r="E10" s="26" t="s">
        <v>31</v>
      </c>
      <c r="F10" s="26" t="s">
        <v>35</v>
      </c>
      <c r="G10" s="28">
        <v>10</v>
      </c>
      <c r="H10" s="28">
        <v>9.25</v>
      </c>
      <c r="I10" s="28">
        <v>0</v>
      </c>
      <c r="J10" s="28">
        <f t="shared" si="0"/>
        <v>19.25</v>
      </c>
      <c r="K10" s="28">
        <v>57.7726218097448</v>
      </c>
      <c r="L10" s="28">
        <v>1</v>
      </c>
      <c r="M10" s="28">
        <f t="shared" si="1"/>
        <v>58.7726218097448</v>
      </c>
      <c r="N10" s="28">
        <v>5</v>
      </c>
      <c r="O10" s="42">
        <v>1.6</v>
      </c>
      <c r="P10" s="28">
        <v>0</v>
      </c>
      <c r="Q10" s="28">
        <f t="shared" si="2"/>
        <v>6.6</v>
      </c>
      <c r="R10" s="28">
        <f t="shared" si="3"/>
        <v>84.6226218097448</v>
      </c>
      <c r="S10" s="48">
        <v>7</v>
      </c>
      <c r="T10" s="20">
        <f>VLOOKUP(D10,[5]体侧合格!$C$2:$D$723,2,0)</f>
        <v>1</v>
      </c>
      <c r="U10" s="49" t="e">
        <f>VLOOKUP(D10,[6]挂科!$C$2:$D$315,2,0)</f>
        <v>#N/A</v>
      </c>
      <c r="V10" s="26" t="s">
        <v>36</v>
      </c>
    </row>
    <row r="11" s="9" customFormat="1" ht="14.25" spans="1:22">
      <c r="A11" s="20">
        <v>8</v>
      </c>
      <c r="B11" s="26" t="s">
        <v>1339</v>
      </c>
      <c r="C11" s="27" t="s">
        <v>1355</v>
      </c>
      <c r="D11" s="26" t="s">
        <v>1356</v>
      </c>
      <c r="E11" s="26" t="s">
        <v>27</v>
      </c>
      <c r="F11" s="26" t="s">
        <v>35</v>
      </c>
      <c r="G11" s="28">
        <v>10</v>
      </c>
      <c r="H11" s="28">
        <v>8.75</v>
      </c>
      <c r="I11" s="28">
        <v>0.1</v>
      </c>
      <c r="J11" s="28">
        <f t="shared" si="0"/>
        <v>18.65</v>
      </c>
      <c r="K11" s="28">
        <v>55.5452436194896</v>
      </c>
      <c r="L11" s="28">
        <v>1.5</v>
      </c>
      <c r="M11" s="28">
        <f t="shared" si="1"/>
        <v>57.0452436194896</v>
      </c>
      <c r="N11" s="28">
        <v>5</v>
      </c>
      <c r="O11" s="42">
        <v>3.9</v>
      </c>
      <c r="P11" s="28">
        <v>0</v>
      </c>
      <c r="Q11" s="28">
        <f t="shared" si="2"/>
        <v>8.9</v>
      </c>
      <c r="R11" s="28">
        <f t="shared" si="3"/>
        <v>84.5952436194896</v>
      </c>
      <c r="S11" s="48">
        <v>8</v>
      </c>
      <c r="T11" s="20">
        <f>VLOOKUP(D11,[5]体侧合格!$C$2:$D$723,2,0)</f>
        <v>1</v>
      </c>
      <c r="U11" s="49" t="e">
        <f>VLOOKUP(D11,[6]挂科!$C$2:$D$315,2,0)</f>
        <v>#N/A</v>
      </c>
      <c r="V11" s="26" t="s">
        <v>36</v>
      </c>
    </row>
    <row r="12" s="9" customFormat="1" ht="14.25" spans="1:22">
      <c r="A12" s="20">
        <v>9</v>
      </c>
      <c r="B12" s="26" t="s">
        <v>1357</v>
      </c>
      <c r="C12" s="27" t="s">
        <v>1358</v>
      </c>
      <c r="D12" s="26" t="s">
        <v>1359</v>
      </c>
      <c r="E12" s="26" t="s">
        <v>31</v>
      </c>
      <c r="F12" s="26" t="s">
        <v>35</v>
      </c>
      <c r="G12" s="28">
        <v>10</v>
      </c>
      <c r="H12" s="28">
        <v>7</v>
      </c>
      <c r="I12" s="28">
        <v>0</v>
      </c>
      <c r="J12" s="28">
        <f t="shared" si="0"/>
        <v>17</v>
      </c>
      <c r="K12" s="28">
        <v>56.6589327146172</v>
      </c>
      <c r="L12" s="28">
        <v>3.5</v>
      </c>
      <c r="M12" s="28">
        <f t="shared" si="1"/>
        <v>60.1589327146172</v>
      </c>
      <c r="N12" s="28">
        <v>5</v>
      </c>
      <c r="O12" s="42">
        <v>1.7</v>
      </c>
      <c r="P12" s="28">
        <v>0</v>
      </c>
      <c r="Q12" s="28">
        <f t="shared" si="2"/>
        <v>6.7</v>
      </c>
      <c r="R12" s="28">
        <f t="shared" si="3"/>
        <v>83.8589327146172</v>
      </c>
      <c r="S12" s="48">
        <v>9</v>
      </c>
      <c r="T12" s="20">
        <f>VLOOKUP(D12,[5]体侧合格!$C$2:$D$723,2,0)</f>
        <v>1</v>
      </c>
      <c r="U12" s="49" t="e">
        <f>VLOOKUP(D12,[6]挂科!$C$2:$D$315,2,0)</f>
        <v>#N/A</v>
      </c>
      <c r="V12" s="26" t="s">
        <v>36</v>
      </c>
    </row>
    <row r="13" s="9" customFormat="1" ht="14.25" spans="1:22">
      <c r="A13" s="20">
        <v>10</v>
      </c>
      <c r="B13" s="26" t="s">
        <v>1336</v>
      </c>
      <c r="C13" s="27" t="s">
        <v>1360</v>
      </c>
      <c r="D13" s="26" t="s">
        <v>1361</v>
      </c>
      <c r="E13" s="26" t="s">
        <v>31</v>
      </c>
      <c r="F13" s="26" t="s">
        <v>35</v>
      </c>
      <c r="G13" s="28">
        <v>10</v>
      </c>
      <c r="H13" s="28">
        <v>6.4</v>
      </c>
      <c r="I13" s="28">
        <v>0</v>
      </c>
      <c r="J13" s="28">
        <f t="shared" si="0"/>
        <v>16.4</v>
      </c>
      <c r="K13" s="28">
        <v>54.6082949308756</v>
      </c>
      <c r="L13" s="28">
        <v>3.5</v>
      </c>
      <c r="M13" s="28">
        <f t="shared" si="1"/>
        <v>58.1082949308756</v>
      </c>
      <c r="N13" s="28">
        <v>5</v>
      </c>
      <c r="O13" s="42">
        <v>4.1</v>
      </c>
      <c r="P13" s="28">
        <v>0</v>
      </c>
      <c r="Q13" s="28">
        <f t="shared" si="2"/>
        <v>9.1</v>
      </c>
      <c r="R13" s="28">
        <f t="shared" si="3"/>
        <v>83.6082949308756</v>
      </c>
      <c r="S13" s="48">
        <v>10</v>
      </c>
      <c r="T13" s="20">
        <f>VLOOKUP(D13,[5]体侧合格!$C$2:$D$723,2,0)</f>
        <v>1</v>
      </c>
      <c r="U13" s="49" t="e">
        <f>VLOOKUP(D13,[6]挂科!$C$2:$D$315,2,0)</f>
        <v>#N/A</v>
      </c>
      <c r="V13" s="26" t="s">
        <v>36</v>
      </c>
    </row>
    <row r="14" s="9" customFormat="1" ht="14.25" spans="1:22">
      <c r="A14" s="20">
        <v>11</v>
      </c>
      <c r="B14" s="26" t="s">
        <v>1362</v>
      </c>
      <c r="C14" s="27" t="s">
        <v>1363</v>
      </c>
      <c r="D14" s="26" t="s">
        <v>1364</v>
      </c>
      <c r="E14" s="26" t="s">
        <v>27</v>
      </c>
      <c r="F14" s="26" t="s">
        <v>35</v>
      </c>
      <c r="G14" s="28">
        <v>10</v>
      </c>
      <c r="H14" s="28">
        <v>8.15</v>
      </c>
      <c r="I14" s="28">
        <v>0</v>
      </c>
      <c r="J14" s="28">
        <f t="shared" si="0"/>
        <v>18.15</v>
      </c>
      <c r="K14" s="28">
        <v>56.4622641509434</v>
      </c>
      <c r="L14" s="28">
        <v>2.65</v>
      </c>
      <c r="M14" s="28">
        <f t="shared" si="1"/>
        <v>59.1122641509434</v>
      </c>
      <c r="N14" s="28">
        <v>5</v>
      </c>
      <c r="O14" s="42">
        <v>1.2</v>
      </c>
      <c r="P14" s="28">
        <v>0</v>
      </c>
      <c r="Q14" s="28">
        <f t="shared" si="2"/>
        <v>6.2</v>
      </c>
      <c r="R14" s="28">
        <f t="shared" si="3"/>
        <v>83.4622641509434</v>
      </c>
      <c r="S14" s="48">
        <v>11</v>
      </c>
      <c r="T14" s="20">
        <f>VLOOKUP(D14,[1]体侧合格!$C$2:$D$723,2,0)</f>
        <v>1</v>
      </c>
      <c r="U14" s="49" t="e">
        <f>VLOOKUP(D14,[6]挂科!$C$2:$D$315,2,0)</f>
        <v>#N/A</v>
      </c>
      <c r="V14" s="26" t="s">
        <v>36</v>
      </c>
    </row>
    <row r="15" s="9" customFormat="1" ht="14.25" spans="1:22">
      <c r="A15" s="20">
        <v>12</v>
      </c>
      <c r="B15" s="26" t="s">
        <v>1365</v>
      </c>
      <c r="C15" s="27" t="s">
        <v>1366</v>
      </c>
      <c r="D15" s="26" t="s">
        <v>1367</v>
      </c>
      <c r="E15" s="26" t="s">
        <v>31</v>
      </c>
      <c r="F15" s="26" t="s">
        <v>35</v>
      </c>
      <c r="G15" s="28">
        <v>10</v>
      </c>
      <c r="H15" s="28">
        <v>7.25</v>
      </c>
      <c r="I15" s="28">
        <v>0</v>
      </c>
      <c r="J15" s="28">
        <f t="shared" si="0"/>
        <v>17.25</v>
      </c>
      <c r="K15" s="28">
        <v>58.7264150943396</v>
      </c>
      <c r="L15" s="28">
        <v>1</v>
      </c>
      <c r="M15" s="28">
        <f t="shared" si="1"/>
        <v>59.7264150943396</v>
      </c>
      <c r="N15" s="28">
        <v>5</v>
      </c>
      <c r="O15" s="42">
        <v>1.2</v>
      </c>
      <c r="P15" s="28">
        <v>0</v>
      </c>
      <c r="Q15" s="28">
        <f t="shared" si="2"/>
        <v>6.2</v>
      </c>
      <c r="R15" s="28">
        <f t="shared" si="3"/>
        <v>83.1764150943396</v>
      </c>
      <c r="S15" s="48">
        <v>12</v>
      </c>
      <c r="T15" s="20">
        <f>VLOOKUP(D15,[1]体侧合格!$C$2:$D$723,2,0)</f>
        <v>1</v>
      </c>
      <c r="U15" s="49" t="e">
        <f>VLOOKUP(D15,[6]挂科!$C$2:$D$315,2,0)</f>
        <v>#N/A</v>
      </c>
      <c r="V15" s="26" t="s">
        <v>36</v>
      </c>
    </row>
    <row r="16" s="9" customFormat="1" ht="14.25" spans="1:22">
      <c r="A16" s="20">
        <v>13</v>
      </c>
      <c r="B16" s="26" t="s">
        <v>1336</v>
      </c>
      <c r="C16" s="27" t="s">
        <v>1368</v>
      </c>
      <c r="D16" s="26" t="s">
        <v>1369</v>
      </c>
      <c r="E16" s="26" t="s">
        <v>31</v>
      </c>
      <c r="F16" s="26" t="s">
        <v>35</v>
      </c>
      <c r="G16" s="28">
        <v>10</v>
      </c>
      <c r="H16" s="28">
        <v>7.4</v>
      </c>
      <c r="I16" s="28">
        <v>0</v>
      </c>
      <c r="J16" s="28">
        <f t="shared" si="0"/>
        <v>17.4</v>
      </c>
      <c r="K16" s="28">
        <v>55.5760368663594</v>
      </c>
      <c r="L16" s="28">
        <v>3</v>
      </c>
      <c r="M16" s="28">
        <f t="shared" si="1"/>
        <v>58.5760368663594</v>
      </c>
      <c r="N16" s="28">
        <v>5</v>
      </c>
      <c r="O16" s="42">
        <v>2.1</v>
      </c>
      <c r="P16" s="28">
        <v>0</v>
      </c>
      <c r="Q16" s="28">
        <f t="shared" si="2"/>
        <v>7.1</v>
      </c>
      <c r="R16" s="28">
        <f t="shared" si="3"/>
        <v>83.0760368663594</v>
      </c>
      <c r="S16" s="48">
        <v>13</v>
      </c>
      <c r="T16" s="20">
        <f>VLOOKUP(D16,[5]体侧合格!$C$2:$D$723,2,0)</f>
        <v>1</v>
      </c>
      <c r="U16" s="49" t="e">
        <f>VLOOKUP(D16,[6]挂科!$C$2:$D$315,2,0)</f>
        <v>#N/A</v>
      </c>
      <c r="V16" s="26" t="s">
        <v>36</v>
      </c>
    </row>
    <row r="17" s="9" customFormat="1" ht="14.25" spans="1:22">
      <c r="A17" s="20">
        <v>14</v>
      </c>
      <c r="B17" s="26" t="s">
        <v>1357</v>
      </c>
      <c r="C17" s="27" t="s">
        <v>1370</v>
      </c>
      <c r="D17" s="26" t="s">
        <v>1371</v>
      </c>
      <c r="E17" s="26" t="s">
        <v>31</v>
      </c>
      <c r="F17" s="26" t="s">
        <v>35</v>
      </c>
      <c r="G17" s="28">
        <v>10</v>
      </c>
      <c r="H17" s="28">
        <v>6.4</v>
      </c>
      <c r="I17" s="28">
        <v>0</v>
      </c>
      <c r="J17" s="28">
        <f t="shared" si="0"/>
        <v>16.4</v>
      </c>
      <c r="K17" s="28">
        <v>54.0139211136891</v>
      </c>
      <c r="L17" s="28">
        <v>2.75</v>
      </c>
      <c r="M17" s="28">
        <f t="shared" si="1"/>
        <v>56.7639211136891</v>
      </c>
      <c r="N17" s="28">
        <v>5</v>
      </c>
      <c r="O17" s="42">
        <v>4.75</v>
      </c>
      <c r="P17" s="28">
        <v>0</v>
      </c>
      <c r="Q17" s="28">
        <f t="shared" si="2"/>
        <v>9.75</v>
      </c>
      <c r="R17" s="28">
        <f t="shared" si="3"/>
        <v>82.9139211136891</v>
      </c>
      <c r="S17" s="48">
        <v>14</v>
      </c>
      <c r="T17" s="20">
        <f>VLOOKUP(D17,[5]体侧合格!$C$2:$D$723,2,0)</f>
        <v>1</v>
      </c>
      <c r="U17" s="49" t="e">
        <f>VLOOKUP(D17,[6]挂科!$C$2:$D$315,2,0)</f>
        <v>#N/A</v>
      </c>
      <c r="V17" s="26" t="s">
        <v>36</v>
      </c>
    </row>
    <row r="18" s="9" customFormat="1" ht="14.25" spans="1:22">
      <c r="A18" s="20">
        <v>15</v>
      </c>
      <c r="B18" s="26" t="s">
        <v>1339</v>
      </c>
      <c r="C18" s="27" t="s">
        <v>1372</v>
      </c>
      <c r="D18" s="26" t="s">
        <v>1373</v>
      </c>
      <c r="E18" s="26" t="s">
        <v>27</v>
      </c>
      <c r="F18" s="26" t="s">
        <v>35</v>
      </c>
      <c r="G18" s="28">
        <v>10</v>
      </c>
      <c r="H18" s="28">
        <v>7.05</v>
      </c>
      <c r="I18" s="28">
        <v>0</v>
      </c>
      <c r="J18" s="28">
        <f t="shared" si="0"/>
        <v>17.05</v>
      </c>
      <c r="K18" s="28">
        <v>54.9883990719258</v>
      </c>
      <c r="L18" s="28">
        <v>1.75</v>
      </c>
      <c r="M18" s="28">
        <f t="shared" si="1"/>
        <v>56.7383990719258</v>
      </c>
      <c r="N18" s="28">
        <v>5</v>
      </c>
      <c r="O18" s="42">
        <v>3.5</v>
      </c>
      <c r="P18" s="28">
        <v>0</v>
      </c>
      <c r="Q18" s="28">
        <f t="shared" si="2"/>
        <v>8.5</v>
      </c>
      <c r="R18" s="28">
        <f t="shared" si="3"/>
        <v>82.2883990719258</v>
      </c>
      <c r="S18" s="48">
        <v>15</v>
      </c>
      <c r="T18" s="20">
        <f>VLOOKUP(D18,[5]体侧合格!$C$2:$D$723,2,0)</f>
        <v>1</v>
      </c>
      <c r="U18" s="49" t="e">
        <f>VLOOKUP(D18,[6]挂科!$C$2:$D$315,2,0)</f>
        <v>#N/A</v>
      </c>
      <c r="V18" s="26" t="s">
        <v>36</v>
      </c>
    </row>
    <row r="19" s="9" customFormat="1" ht="14.25" spans="1:22">
      <c r="A19" s="20">
        <v>16</v>
      </c>
      <c r="B19" s="26" t="s">
        <v>1374</v>
      </c>
      <c r="C19" s="27" t="s">
        <v>1375</v>
      </c>
      <c r="D19" s="26" t="s">
        <v>1376</v>
      </c>
      <c r="E19" s="26" t="s">
        <v>31</v>
      </c>
      <c r="F19" s="26" t="s">
        <v>35</v>
      </c>
      <c r="G19" s="28">
        <v>10</v>
      </c>
      <c r="H19" s="28">
        <v>7.25</v>
      </c>
      <c r="I19" s="28">
        <v>0</v>
      </c>
      <c r="J19" s="28">
        <f t="shared" si="0"/>
        <v>17.25</v>
      </c>
      <c r="K19" s="28">
        <v>57.311320754717</v>
      </c>
      <c r="L19" s="28">
        <v>1</v>
      </c>
      <c r="M19" s="28">
        <f t="shared" si="1"/>
        <v>58.311320754717</v>
      </c>
      <c r="N19" s="28">
        <v>5</v>
      </c>
      <c r="O19" s="42">
        <v>1.7</v>
      </c>
      <c r="P19" s="28">
        <v>0</v>
      </c>
      <c r="Q19" s="28">
        <f t="shared" si="2"/>
        <v>6.7</v>
      </c>
      <c r="R19" s="28">
        <f t="shared" si="3"/>
        <v>82.261320754717</v>
      </c>
      <c r="S19" s="48">
        <v>16</v>
      </c>
      <c r="T19" s="20">
        <f>VLOOKUP(D19,[1]体侧合格!$C$2:$D$723,2,0)</f>
        <v>1</v>
      </c>
      <c r="U19" s="49" t="e">
        <f>VLOOKUP(D19,[6]挂科!$C$2:$D$315,2,0)</f>
        <v>#N/A</v>
      </c>
      <c r="V19" s="26" t="s">
        <v>36</v>
      </c>
    </row>
    <row r="20" s="9" customFormat="1" ht="14.25" spans="1:22">
      <c r="A20" s="20">
        <v>17</v>
      </c>
      <c r="B20" s="26" t="s">
        <v>1377</v>
      </c>
      <c r="C20" s="27" t="s">
        <v>1378</v>
      </c>
      <c r="D20" s="26" t="s">
        <v>1379</v>
      </c>
      <c r="E20" s="26" t="s">
        <v>27</v>
      </c>
      <c r="F20" s="26" t="s">
        <v>84</v>
      </c>
      <c r="G20" s="28">
        <v>10</v>
      </c>
      <c r="H20" s="28">
        <v>6.25</v>
      </c>
      <c r="I20" s="28">
        <v>0</v>
      </c>
      <c r="J20" s="28">
        <f t="shared" si="0"/>
        <v>16.25</v>
      </c>
      <c r="K20" s="28">
        <v>56.7452830188679</v>
      </c>
      <c r="L20" s="28">
        <v>1</v>
      </c>
      <c r="M20" s="28">
        <f t="shared" si="1"/>
        <v>57.7452830188679</v>
      </c>
      <c r="N20" s="28">
        <v>5</v>
      </c>
      <c r="O20" s="42">
        <v>2.9</v>
      </c>
      <c r="P20" s="28">
        <v>0</v>
      </c>
      <c r="Q20" s="28">
        <f t="shared" si="2"/>
        <v>7.9</v>
      </c>
      <c r="R20" s="28">
        <f t="shared" si="3"/>
        <v>81.8952830188679</v>
      </c>
      <c r="S20" s="48">
        <v>17</v>
      </c>
      <c r="T20" s="20">
        <f>VLOOKUP(D20,[1]体侧合格!$C$2:$D$723,2,0)</f>
        <v>1</v>
      </c>
      <c r="U20" s="49" t="e">
        <f>VLOOKUP(D20,[6]挂科!$C$2:$D$315,2,0)</f>
        <v>#N/A</v>
      </c>
      <c r="V20" s="26" t="s">
        <v>36</v>
      </c>
    </row>
    <row r="21" s="9" customFormat="1" ht="14.25" spans="1:22">
      <c r="A21" s="20">
        <v>18</v>
      </c>
      <c r="B21" s="26" t="s">
        <v>1380</v>
      </c>
      <c r="C21" s="27" t="s">
        <v>1381</v>
      </c>
      <c r="D21" s="26" t="s">
        <v>1382</v>
      </c>
      <c r="E21" s="26" t="s">
        <v>27</v>
      </c>
      <c r="F21" s="26" t="s">
        <v>35</v>
      </c>
      <c r="G21" s="28">
        <v>10</v>
      </c>
      <c r="H21" s="28">
        <v>10</v>
      </c>
      <c r="I21" s="28">
        <v>0</v>
      </c>
      <c r="J21" s="28">
        <f t="shared" si="0"/>
        <v>20</v>
      </c>
      <c r="K21" s="28">
        <v>53.6320754716981</v>
      </c>
      <c r="L21" s="28">
        <v>1.3</v>
      </c>
      <c r="M21" s="28">
        <f t="shared" si="1"/>
        <v>54.9320754716981</v>
      </c>
      <c r="N21" s="28">
        <v>5</v>
      </c>
      <c r="O21" s="42">
        <v>1.9</v>
      </c>
      <c r="P21" s="28">
        <v>0</v>
      </c>
      <c r="Q21" s="28">
        <f t="shared" si="2"/>
        <v>6.9</v>
      </c>
      <c r="R21" s="28">
        <f t="shared" si="3"/>
        <v>81.8320754716981</v>
      </c>
      <c r="S21" s="48">
        <v>18</v>
      </c>
      <c r="T21" s="20">
        <f>VLOOKUP(D21,[1]体侧合格!$C$2:$D$723,2,0)</f>
        <v>1</v>
      </c>
      <c r="U21" s="49" t="e">
        <f>VLOOKUP(D21,[6]挂科!$C$2:$D$315,2,0)</f>
        <v>#N/A</v>
      </c>
      <c r="V21" s="26" t="s">
        <v>36</v>
      </c>
    </row>
    <row r="22" s="9" customFormat="1" ht="14.25" spans="1:22">
      <c r="A22" s="20">
        <v>19</v>
      </c>
      <c r="B22" s="29" t="s">
        <v>1349</v>
      </c>
      <c r="C22" s="30" t="s">
        <v>1383</v>
      </c>
      <c r="D22" s="29" t="s">
        <v>1384</v>
      </c>
      <c r="E22" s="29" t="s">
        <v>27</v>
      </c>
      <c r="F22" s="29" t="s">
        <v>35</v>
      </c>
      <c r="G22" s="31">
        <v>10</v>
      </c>
      <c r="H22" s="31">
        <v>4.65</v>
      </c>
      <c r="I22" s="31">
        <v>0</v>
      </c>
      <c r="J22" s="43">
        <f t="shared" si="0"/>
        <v>14.65</v>
      </c>
      <c r="K22" s="31">
        <v>58.3018867924528</v>
      </c>
      <c r="L22" s="31">
        <v>1</v>
      </c>
      <c r="M22" s="31">
        <f t="shared" si="1"/>
        <v>59.3018867924528</v>
      </c>
      <c r="N22" s="31">
        <v>5</v>
      </c>
      <c r="O22" s="44">
        <v>2.4</v>
      </c>
      <c r="P22" s="31">
        <v>0</v>
      </c>
      <c r="Q22" s="31">
        <f t="shared" si="2"/>
        <v>7.4</v>
      </c>
      <c r="R22" s="31">
        <f t="shared" si="3"/>
        <v>81.3518867924528</v>
      </c>
      <c r="S22" s="48">
        <v>19</v>
      </c>
      <c r="T22" s="20" t="e">
        <f>VLOOKUP(D22,[1]体侧合格!$C$2:$D$723,2,0)</f>
        <v>#N/A</v>
      </c>
      <c r="U22" s="49" t="e">
        <f>VLOOKUP(D22,[6]挂科!$C$2:$D$315,2,0)</f>
        <v>#N/A</v>
      </c>
      <c r="V22" s="21"/>
    </row>
    <row r="23" s="9" customFormat="1" ht="14.25" spans="1:22">
      <c r="A23" s="20">
        <v>20</v>
      </c>
      <c r="B23" s="29" t="s">
        <v>1349</v>
      </c>
      <c r="C23" s="30" t="s">
        <v>1385</v>
      </c>
      <c r="D23" s="29" t="s">
        <v>1386</v>
      </c>
      <c r="E23" s="29" t="s">
        <v>31</v>
      </c>
      <c r="F23" s="29" t="s">
        <v>35</v>
      </c>
      <c r="G23" s="31">
        <v>10</v>
      </c>
      <c r="H23" s="31">
        <v>4.05</v>
      </c>
      <c r="I23" s="31">
        <v>0</v>
      </c>
      <c r="J23" s="43">
        <f t="shared" si="0"/>
        <v>14.05</v>
      </c>
      <c r="K23" s="31">
        <v>60</v>
      </c>
      <c r="L23" s="31">
        <v>1</v>
      </c>
      <c r="M23" s="31">
        <f t="shared" si="1"/>
        <v>61</v>
      </c>
      <c r="N23" s="31">
        <v>5</v>
      </c>
      <c r="O23" s="44">
        <v>1.2</v>
      </c>
      <c r="P23" s="31">
        <v>0</v>
      </c>
      <c r="Q23" s="31">
        <f t="shared" si="2"/>
        <v>6.2</v>
      </c>
      <c r="R23" s="31">
        <f t="shared" si="3"/>
        <v>81.25</v>
      </c>
      <c r="S23" s="48">
        <v>20</v>
      </c>
      <c r="T23" s="20" t="e">
        <f>VLOOKUP(D23,[1]体侧合格!$C$2:$D$723,2,0)</f>
        <v>#N/A</v>
      </c>
      <c r="U23" s="49" t="e">
        <f>VLOOKUP(D23,[6]挂科!$C$2:$D$315,2,0)</f>
        <v>#N/A</v>
      </c>
      <c r="V23" s="21"/>
    </row>
    <row r="24" s="9" customFormat="1" ht="14.25" spans="1:22">
      <c r="A24" s="20">
        <v>21</v>
      </c>
      <c r="B24" s="26" t="s">
        <v>1339</v>
      </c>
      <c r="C24" s="27" t="s">
        <v>1387</v>
      </c>
      <c r="D24" s="26" t="s">
        <v>1388</v>
      </c>
      <c r="E24" s="26" t="s">
        <v>27</v>
      </c>
      <c r="F24" s="26" t="s">
        <v>35</v>
      </c>
      <c r="G24" s="28">
        <v>10</v>
      </c>
      <c r="H24" s="28">
        <v>5.37</v>
      </c>
      <c r="I24" s="28">
        <v>0</v>
      </c>
      <c r="J24" s="28">
        <f t="shared" si="0"/>
        <v>15.37</v>
      </c>
      <c r="K24" s="28">
        <v>57.6334106728538</v>
      </c>
      <c r="L24" s="28">
        <v>0</v>
      </c>
      <c r="M24" s="28">
        <f t="shared" si="1"/>
        <v>57.6334106728538</v>
      </c>
      <c r="N24" s="28">
        <v>5</v>
      </c>
      <c r="O24" s="42">
        <v>2.7</v>
      </c>
      <c r="P24" s="28">
        <v>0</v>
      </c>
      <c r="Q24" s="28">
        <f t="shared" si="2"/>
        <v>7.7</v>
      </c>
      <c r="R24" s="28">
        <f t="shared" si="3"/>
        <v>80.7034106728538</v>
      </c>
      <c r="S24" s="48">
        <v>21</v>
      </c>
      <c r="T24" s="20">
        <f>VLOOKUP(D24,[5]体侧合格!$C$2:$D$723,2,0)</f>
        <v>1</v>
      </c>
      <c r="U24" s="49" t="e">
        <f>VLOOKUP(D24,[6]挂科!$C$2:$D$315,2,0)</f>
        <v>#N/A</v>
      </c>
      <c r="V24" s="26" t="s">
        <v>36</v>
      </c>
    </row>
    <row r="25" s="9" customFormat="1" ht="14.25" spans="1:22">
      <c r="A25" s="20">
        <v>22</v>
      </c>
      <c r="B25" s="26" t="s">
        <v>1362</v>
      </c>
      <c r="C25" s="27" t="s">
        <v>1389</v>
      </c>
      <c r="D25" s="26" t="s">
        <v>1390</v>
      </c>
      <c r="E25" s="26" t="s">
        <v>27</v>
      </c>
      <c r="F25" s="26" t="s">
        <v>35</v>
      </c>
      <c r="G25" s="28">
        <v>10</v>
      </c>
      <c r="H25" s="28">
        <v>6.8</v>
      </c>
      <c r="I25" s="28">
        <v>0</v>
      </c>
      <c r="J25" s="28">
        <f t="shared" si="0"/>
        <v>16.8</v>
      </c>
      <c r="K25" s="28">
        <v>57.311320754717</v>
      </c>
      <c r="L25" s="28">
        <v>0</v>
      </c>
      <c r="M25" s="28">
        <f t="shared" si="1"/>
        <v>57.311320754717</v>
      </c>
      <c r="N25" s="28">
        <v>5</v>
      </c>
      <c r="O25" s="42">
        <v>1.5</v>
      </c>
      <c r="P25" s="28">
        <v>0</v>
      </c>
      <c r="Q25" s="28">
        <f t="shared" si="2"/>
        <v>6.5</v>
      </c>
      <c r="R25" s="28">
        <f t="shared" si="3"/>
        <v>80.611320754717</v>
      </c>
      <c r="S25" s="48">
        <v>22</v>
      </c>
      <c r="T25" s="20">
        <f>VLOOKUP(D25,[1]体侧合格!$C$2:$D$723,2,0)</f>
        <v>1</v>
      </c>
      <c r="U25" s="49" t="e">
        <f>VLOOKUP(D25,[6]挂科!$C$2:$D$315,2,0)</f>
        <v>#N/A</v>
      </c>
      <c r="V25" s="26" t="s">
        <v>36</v>
      </c>
    </row>
    <row r="26" s="9" customFormat="1" ht="14.25" spans="1:22">
      <c r="A26" s="20">
        <v>23</v>
      </c>
      <c r="B26" s="26" t="s">
        <v>1357</v>
      </c>
      <c r="C26" s="27" t="s">
        <v>1391</v>
      </c>
      <c r="D26" s="26" t="s">
        <v>1392</v>
      </c>
      <c r="E26" s="26" t="s">
        <v>27</v>
      </c>
      <c r="F26" s="26" t="s">
        <v>35</v>
      </c>
      <c r="G26" s="28">
        <v>10</v>
      </c>
      <c r="H26" s="28">
        <v>4.8</v>
      </c>
      <c r="I26" s="28">
        <v>0.1</v>
      </c>
      <c r="J26" s="28">
        <f t="shared" si="0"/>
        <v>14.7</v>
      </c>
      <c r="K26" s="28">
        <v>57.215777262181</v>
      </c>
      <c r="L26" s="28">
        <v>1</v>
      </c>
      <c r="M26" s="28">
        <f t="shared" si="1"/>
        <v>58.215777262181</v>
      </c>
      <c r="N26" s="28">
        <v>5</v>
      </c>
      <c r="O26" s="42">
        <v>2.65</v>
      </c>
      <c r="P26" s="28">
        <v>0</v>
      </c>
      <c r="Q26" s="28">
        <f t="shared" si="2"/>
        <v>7.65</v>
      </c>
      <c r="R26" s="28">
        <f t="shared" si="3"/>
        <v>80.565777262181</v>
      </c>
      <c r="S26" s="48">
        <v>23</v>
      </c>
      <c r="T26" s="20">
        <f>VLOOKUP(D26,[5]体侧合格!$C$2:$D$723,2,0)</f>
        <v>1</v>
      </c>
      <c r="U26" s="49" t="e">
        <f>VLOOKUP(D26,[6]挂科!$C$2:$D$315,2,0)</f>
        <v>#N/A</v>
      </c>
      <c r="V26" s="26" t="s">
        <v>36</v>
      </c>
    </row>
    <row r="27" s="9" customFormat="1" ht="14.25" spans="1:22">
      <c r="A27" s="20">
        <v>24</v>
      </c>
      <c r="B27" s="29" t="s">
        <v>1349</v>
      </c>
      <c r="C27" s="30" t="s">
        <v>1393</v>
      </c>
      <c r="D27" s="29" t="s">
        <v>1394</v>
      </c>
      <c r="E27" s="29" t="s">
        <v>27</v>
      </c>
      <c r="F27" s="29" t="s">
        <v>35</v>
      </c>
      <c r="G27" s="31">
        <v>10</v>
      </c>
      <c r="H27" s="31">
        <v>10</v>
      </c>
      <c r="I27" s="31">
        <v>0</v>
      </c>
      <c r="J27" s="43">
        <f t="shared" si="0"/>
        <v>20</v>
      </c>
      <c r="K27" s="31">
        <v>52.0754716981132</v>
      </c>
      <c r="L27" s="31">
        <v>1.25</v>
      </c>
      <c r="M27" s="31">
        <f t="shared" si="1"/>
        <v>53.3254716981132</v>
      </c>
      <c r="N27" s="31">
        <v>5</v>
      </c>
      <c r="O27" s="44">
        <v>2.2</v>
      </c>
      <c r="P27" s="31">
        <v>0</v>
      </c>
      <c r="Q27" s="31">
        <f t="shared" si="2"/>
        <v>7.2</v>
      </c>
      <c r="R27" s="31">
        <f t="shared" si="3"/>
        <v>80.5254716981132</v>
      </c>
      <c r="S27" s="48">
        <v>24</v>
      </c>
      <c r="T27" s="20" t="e">
        <f>VLOOKUP(D27,[1]体侧合格!$C$2:$D$723,2,0)</f>
        <v>#N/A</v>
      </c>
      <c r="U27" s="49" t="e">
        <f>VLOOKUP(D27,[6]挂科!$C$2:$D$315,2,0)</f>
        <v>#N/A</v>
      </c>
      <c r="V27" s="21"/>
    </row>
    <row r="28" s="9" customFormat="1" ht="14.25" spans="1:22">
      <c r="A28" s="20">
        <v>25</v>
      </c>
      <c r="B28" s="26" t="s">
        <v>1336</v>
      </c>
      <c r="C28" s="27" t="s">
        <v>1395</v>
      </c>
      <c r="D28" s="26" t="s">
        <v>1396</v>
      </c>
      <c r="E28" s="26" t="s">
        <v>31</v>
      </c>
      <c r="F28" s="26" t="s">
        <v>35</v>
      </c>
      <c r="G28" s="28">
        <v>10</v>
      </c>
      <c r="H28" s="28">
        <v>8.55</v>
      </c>
      <c r="I28" s="28">
        <v>0</v>
      </c>
      <c r="J28" s="28">
        <f t="shared" si="0"/>
        <v>18.55</v>
      </c>
      <c r="K28" s="28">
        <v>53.9170506912442</v>
      </c>
      <c r="L28" s="28">
        <v>0</v>
      </c>
      <c r="M28" s="28">
        <f t="shared" si="1"/>
        <v>53.9170506912442</v>
      </c>
      <c r="N28" s="28">
        <v>5</v>
      </c>
      <c r="O28" s="42">
        <v>2.4</v>
      </c>
      <c r="P28" s="28">
        <v>0</v>
      </c>
      <c r="Q28" s="28">
        <f t="shared" si="2"/>
        <v>7.4</v>
      </c>
      <c r="R28" s="28">
        <f t="shared" si="3"/>
        <v>79.8670506912442</v>
      </c>
      <c r="S28" s="48">
        <v>25</v>
      </c>
      <c r="T28" s="20">
        <f>VLOOKUP(D28,[5]体侧合格!$C$2:$D$723,2,0)</f>
        <v>1</v>
      </c>
      <c r="U28" s="49" t="e">
        <f>VLOOKUP(D28,[6]挂科!$C$2:$D$315,2,0)</f>
        <v>#N/A</v>
      </c>
      <c r="V28" s="26" t="s">
        <v>36</v>
      </c>
    </row>
    <row r="29" s="9" customFormat="1" ht="14.25" spans="1:22">
      <c r="A29" s="20">
        <v>26</v>
      </c>
      <c r="B29" s="26" t="s">
        <v>1339</v>
      </c>
      <c r="C29" s="27" t="s">
        <v>1397</v>
      </c>
      <c r="D29" s="26" t="s">
        <v>1398</v>
      </c>
      <c r="E29" s="26" t="s">
        <v>31</v>
      </c>
      <c r="F29" s="26" t="s">
        <v>35</v>
      </c>
      <c r="G29" s="28">
        <v>10</v>
      </c>
      <c r="H29" s="28">
        <v>5.03</v>
      </c>
      <c r="I29" s="28">
        <v>0</v>
      </c>
      <c r="J29" s="28">
        <f t="shared" si="0"/>
        <v>15.03</v>
      </c>
      <c r="K29" s="28">
        <v>52.9002320185615</v>
      </c>
      <c r="L29" s="28">
        <v>4.5</v>
      </c>
      <c r="M29" s="28">
        <f t="shared" si="1"/>
        <v>57.4002320185615</v>
      </c>
      <c r="N29" s="28">
        <v>5</v>
      </c>
      <c r="O29" s="42">
        <v>2.4</v>
      </c>
      <c r="P29" s="28">
        <v>0</v>
      </c>
      <c r="Q29" s="28">
        <f t="shared" si="2"/>
        <v>7.4</v>
      </c>
      <c r="R29" s="28">
        <f t="shared" si="3"/>
        <v>79.8302320185615</v>
      </c>
      <c r="S29" s="48">
        <v>26</v>
      </c>
      <c r="T29" s="20">
        <f>VLOOKUP(D29,[5]体侧合格!$C$2:$D$723,2,0)</f>
        <v>1</v>
      </c>
      <c r="U29" s="49" t="e">
        <f>VLOOKUP(D29,[6]挂科!$C$2:$D$315,2,0)</f>
        <v>#N/A</v>
      </c>
      <c r="V29" s="26" t="s">
        <v>36</v>
      </c>
    </row>
    <row r="30" s="9" customFormat="1" ht="14.25" spans="1:22">
      <c r="A30" s="20">
        <v>27</v>
      </c>
      <c r="B30" s="26" t="s">
        <v>1349</v>
      </c>
      <c r="C30" s="27" t="s">
        <v>1399</v>
      </c>
      <c r="D30" s="26" t="s">
        <v>1400</v>
      </c>
      <c r="E30" s="26" t="s">
        <v>27</v>
      </c>
      <c r="F30" s="26" t="s">
        <v>35</v>
      </c>
      <c r="G30" s="28">
        <v>10</v>
      </c>
      <c r="H30" s="28">
        <v>10</v>
      </c>
      <c r="I30" s="28">
        <v>0</v>
      </c>
      <c r="J30" s="28">
        <f t="shared" si="0"/>
        <v>20</v>
      </c>
      <c r="K30" s="28">
        <v>52.5</v>
      </c>
      <c r="L30" s="28">
        <v>0</v>
      </c>
      <c r="M30" s="28">
        <f t="shared" si="1"/>
        <v>52.5</v>
      </c>
      <c r="N30" s="28">
        <v>5</v>
      </c>
      <c r="O30" s="42">
        <v>2.2</v>
      </c>
      <c r="P30" s="28">
        <v>0</v>
      </c>
      <c r="Q30" s="28">
        <f t="shared" si="2"/>
        <v>7.2</v>
      </c>
      <c r="R30" s="28">
        <f t="shared" si="3"/>
        <v>79.7</v>
      </c>
      <c r="S30" s="48">
        <v>27</v>
      </c>
      <c r="T30" s="20">
        <f>VLOOKUP(D30,[1]体侧合格!$C$2:$D$723,2,0)</f>
        <v>1</v>
      </c>
      <c r="U30" s="49" t="e">
        <f>VLOOKUP(D30,[6]挂科!$C$2:$D$315,2,0)</f>
        <v>#N/A</v>
      </c>
      <c r="V30" s="26" t="s">
        <v>36</v>
      </c>
    </row>
    <row r="31" s="9" customFormat="1" ht="14.25" spans="1:22">
      <c r="A31" s="20">
        <v>28</v>
      </c>
      <c r="B31" s="26" t="s">
        <v>1349</v>
      </c>
      <c r="C31" s="27" t="s">
        <v>1401</v>
      </c>
      <c r="D31" s="26" t="s">
        <v>1402</v>
      </c>
      <c r="E31" s="26" t="s">
        <v>27</v>
      </c>
      <c r="F31" s="26" t="s">
        <v>35</v>
      </c>
      <c r="G31" s="28">
        <v>10</v>
      </c>
      <c r="H31" s="28">
        <v>5.55</v>
      </c>
      <c r="I31" s="28">
        <v>0</v>
      </c>
      <c r="J31" s="28">
        <f t="shared" si="0"/>
        <v>15.55</v>
      </c>
      <c r="K31" s="28">
        <v>56.3207547169811</v>
      </c>
      <c r="L31" s="28">
        <v>1</v>
      </c>
      <c r="M31" s="28">
        <f t="shared" si="1"/>
        <v>57.3207547169811</v>
      </c>
      <c r="N31" s="28">
        <v>5</v>
      </c>
      <c r="O31" s="42">
        <v>1.4</v>
      </c>
      <c r="P31" s="28">
        <v>0</v>
      </c>
      <c r="Q31" s="28">
        <f t="shared" si="2"/>
        <v>6.4</v>
      </c>
      <c r="R31" s="28">
        <f t="shared" si="3"/>
        <v>79.2707547169811</v>
      </c>
      <c r="S31" s="48">
        <v>28</v>
      </c>
      <c r="T31" s="20">
        <f>VLOOKUP(D31,[1]体侧合格!$C$2:$D$723,2,0)</f>
        <v>1</v>
      </c>
      <c r="U31" s="49" t="e">
        <f>VLOOKUP(D31,[6]挂科!$C$2:$D$315,2,0)</f>
        <v>#N/A</v>
      </c>
      <c r="V31" s="26" t="s">
        <v>36</v>
      </c>
    </row>
    <row r="32" s="9" customFormat="1" ht="14.25" spans="1:22">
      <c r="A32" s="20">
        <v>29</v>
      </c>
      <c r="B32" s="26" t="s">
        <v>1380</v>
      </c>
      <c r="C32" s="27" t="s">
        <v>1403</v>
      </c>
      <c r="D32" s="26" t="s">
        <v>1404</v>
      </c>
      <c r="E32" s="26" t="s">
        <v>27</v>
      </c>
      <c r="F32" s="26" t="s">
        <v>35</v>
      </c>
      <c r="G32" s="28">
        <v>10</v>
      </c>
      <c r="H32" s="28">
        <v>7.75</v>
      </c>
      <c r="I32" s="28">
        <v>0</v>
      </c>
      <c r="J32" s="28">
        <f t="shared" si="0"/>
        <v>17.75</v>
      </c>
      <c r="K32" s="28">
        <v>53.9150943396226</v>
      </c>
      <c r="L32" s="28">
        <v>0.5</v>
      </c>
      <c r="M32" s="28">
        <f t="shared" si="1"/>
        <v>54.4150943396226</v>
      </c>
      <c r="N32" s="28">
        <v>5</v>
      </c>
      <c r="O32" s="42">
        <v>1.9</v>
      </c>
      <c r="P32" s="28">
        <v>0</v>
      </c>
      <c r="Q32" s="28">
        <f t="shared" si="2"/>
        <v>6.9</v>
      </c>
      <c r="R32" s="28">
        <f t="shared" si="3"/>
        <v>79.0650943396226</v>
      </c>
      <c r="S32" s="48">
        <v>29</v>
      </c>
      <c r="T32" s="20">
        <f>VLOOKUP(D32,[1]体侧合格!$C$2:$D$723,2,0)</f>
        <v>1</v>
      </c>
      <c r="U32" s="49" t="e">
        <f>VLOOKUP(D32,[6]挂科!$C$2:$D$315,2,0)</f>
        <v>#N/A</v>
      </c>
      <c r="V32" s="26" t="s">
        <v>36</v>
      </c>
    </row>
    <row r="33" s="9" customFormat="1" ht="14.25" spans="1:22">
      <c r="A33" s="20">
        <v>30</v>
      </c>
      <c r="B33" s="26" t="s">
        <v>1339</v>
      </c>
      <c r="C33" s="27" t="s">
        <v>1405</v>
      </c>
      <c r="D33" s="26" t="s">
        <v>1406</v>
      </c>
      <c r="E33" s="26" t="s">
        <v>31</v>
      </c>
      <c r="F33" s="26" t="s">
        <v>35</v>
      </c>
      <c r="G33" s="28">
        <v>10</v>
      </c>
      <c r="H33" s="28">
        <v>8.05</v>
      </c>
      <c r="I33" s="28">
        <v>0.1</v>
      </c>
      <c r="J33" s="28">
        <f t="shared" si="0"/>
        <v>17.95</v>
      </c>
      <c r="K33" s="28">
        <v>50.5336426914153</v>
      </c>
      <c r="L33" s="28">
        <v>1.25</v>
      </c>
      <c r="M33" s="28">
        <f t="shared" si="1"/>
        <v>51.7836426914153</v>
      </c>
      <c r="N33" s="28">
        <v>5</v>
      </c>
      <c r="O33" s="42">
        <v>4.3</v>
      </c>
      <c r="P33" s="28">
        <v>0</v>
      </c>
      <c r="Q33" s="28">
        <f t="shared" si="2"/>
        <v>9.3</v>
      </c>
      <c r="R33" s="28">
        <f t="shared" si="3"/>
        <v>79.0336426914153</v>
      </c>
      <c r="S33" s="48">
        <v>30</v>
      </c>
      <c r="T33" s="20">
        <f>VLOOKUP(D33,[5]体侧合格!$C$2:$D$723,2,0)</f>
        <v>1</v>
      </c>
      <c r="U33" s="49" t="e">
        <f>VLOOKUP(D33,[6]挂科!$C$2:$D$315,2,0)</f>
        <v>#N/A</v>
      </c>
      <c r="V33" s="26" t="s">
        <v>36</v>
      </c>
    </row>
    <row r="34" s="9" customFormat="1" ht="14.25" spans="1:22">
      <c r="A34" s="20">
        <v>31</v>
      </c>
      <c r="B34" s="26" t="s">
        <v>1336</v>
      </c>
      <c r="C34" s="27" t="s">
        <v>1407</v>
      </c>
      <c r="D34" s="26" t="s">
        <v>1408</v>
      </c>
      <c r="E34" s="26" t="s">
        <v>27</v>
      </c>
      <c r="F34" s="26" t="s">
        <v>35</v>
      </c>
      <c r="G34" s="28">
        <v>10</v>
      </c>
      <c r="H34" s="28">
        <v>6.8</v>
      </c>
      <c r="I34" s="28">
        <v>0.1</v>
      </c>
      <c r="J34" s="28">
        <f t="shared" si="0"/>
        <v>16.7</v>
      </c>
      <c r="K34" s="28">
        <v>54.8847926267281</v>
      </c>
      <c r="L34" s="28">
        <v>1</v>
      </c>
      <c r="M34" s="28">
        <f t="shared" si="1"/>
        <v>55.8847926267281</v>
      </c>
      <c r="N34" s="28">
        <v>5</v>
      </c>
      <c r="O34" s="42">
        <v>1.4</v>
      </c>
      <c r="P34" s="28">
        <v>0</v>
      </c>
      <c r="Q34" s="28">
        <f t="shared" si="2"/>
        <v>6.4</v>
      </c>
      <c r="R34" s="28">
        <f t="shared" si="3"/>
        <v>78.9847926267281</v>
      </c>
      <c r="S34" s="48">
        <v>31</v>
      </c>
      <c r="T34" s="20">
        <f>VLOOKUP(D34,[5]体侧合格!$C$2:$D$723,2,0)</f>
        <v>1</v>
      </c>
      <c r="U34" s="49" t="e">
        <f>VLOOKUP(D34,[6]挂科!$C$2:$D$315,2,0)</f>
        <v>#N/A</v>
      </c>
      <c r="V34" s="26" t="s">
        <v>36</v>
      </c>
    </row>
    <row r="35" s="9" customFormat="1" ht="14.25" spans="1:22">
      <c r="A35" s="20">
        <v>32</v>
      </c>
      <c r="B35" s="26" t="s">
        <v>1362</v>
      </c>
      <c r="C35" s="27" t="s">
        <v>1409</v>
      </c>
      <c r="D35" s="26" t="s">
        <v>1410</v>
      </c>
      <c r="E35" s="26" t="s">
        <v>31</v>
      </c>
      <c r="F35" s="26" t="s">
        <v>35</v>
      </c>
      <c r="G35" s="28">
        <v>10</v>
      </c>
      <c r="H35" s="28">
        <v>5.15</v>
      </c>
      <c r="I35" s="28">
        <v>0</v>
      </c>
      <c r="J35" s="28">
        <f t="shared" si="0"/>
        <v>15.15</v>
      </c>
      <c r="K35" s="28">
        <v>57.1698113207547</v>
      </c>
      <c r="L35" s="28">
        <v>0</v>
      </c>
      <c r="M35" s="28">
        <f t="shared" si="1"/>
        <v>57.1698113207547</v>
      </c>
      <c r="N35" s="28">
        <v>5</v>
      </c>
      <c r="O35" s="42">
        <v>1.6</v>
      </c>
      <c r="P35" s="28">
        <v>0</v>
      </c>
      <c r="Q35" s="28">
        <f t="shared" si="2"/>
        <v>6.6</v>
      </c>
      <c r="R35" s="28">
        <f t="shared" si="3"/>
        <v>78.9198113207547</v>
      </c>
      <c r="S35" s="48">
        <v>32</v>
      </c>
      <c r="T35" s="20">
        <f>VLOOKUP(D35,[1]体侧合格!$C$2:$D$723,2,0)</f>
        <v>1</v>
      </c>
      <c r="U35" s="49" t="e">
        <f>VLOOKUP(D35,[6]挂科!$C$2:$D$315,2,0)</f>
        <v>#N/A</v>
      </c>
      <c r="V35" s="26" t="s">
        <v>36</v>
      </c>
    </row>
    <row r="36" s="9" customFormat="1" ht="14.25" spans="1:22">
      <c r="A36" s="20">
        <v>33</v>
      </c>
      <c r="B36" s="26" t="s">
        <v>1411</v>
      </c>
      <c r="C36" s="27" t="s">
        <v>1412</v>
      </c>
      <c r="D36" s="26" t="s">
        <v>1413</v>
      </c>
      <c r="E36" s="26" t="s">
        <v>31</v>
      </c>
      <c r="F36" s="26" t="s">
        <v>35</v>
      </c>
      <c r="G36" s="28">
        <v>10</v>
      </c>
      <c r="H36" s="28">
        <v>6.65</v>
      </c>
      <c r="I36" s="28">
        <v>0</v>
      </c>
      <c r="J36" s="28">
        <f t="shared" si="0"/>
        <v>16.65</v>
      </c>
      <c r="K36" s="28">
        <v>54.4700460829493</v>
      </c>
      <c r="L36" s="28">
        <v>1</v>
      </c>
      <c r="M36" s="28">
        <f t="shared" si="1"/>
        <v>55.4700460829493</v>
      </c>
      <c r="N36" s="28">
        <v>5</v>
      </c>
      <c r="O36" s="42">
        <v>1.4</v>
      </c>
      <c r="P36" s="28">
        <v>0</v>
      </c>
      <c r="Q36" s="28">
        <f t="shared" si="2"/>
        <v>6.4</v>
      </c>
      <c r="R36" s="28">
        <f t="shared" si="3"/>
        <v>78.5200460829493</v>
      </c>
      <c r="S36" s="48">
        <v>33</v>
      </c>
      <c r="T36" s="20">
        <f>VLOOKUP(D36,[5]体侧合格!$C$2:$D$723,2,0)</f>
        <v>1</v>
      </c>
      <c r="U36" s="49" t="e">
        <f>VLOOKUP(D36,[6]挂科!$C$2:$D$315,2,0)</f>
        <v>#N/A</v>
      </c>
      <c r="V36" s="26" t="s">
        <v>36</v>
      </c>
    </row>
    <row r="37" s="9" customFormat="1" ht="14.25" spans="1:22">
      <c r="A37" s="20">
        <v>34</v>
      </c>
      <c r="B37" s="26" t="s">
        <v>1344</v>
      </c>
      <c r="C37" s="27" t="s">
        <v>1414</v>
      </c>
      <c r="D37" s="26" t="s">
        <v>1415</v>
      </c>
      <c r="E37" s="26" t="s">
        <v>27</v>
      </c>
      <c r="F37" s="26" t="s">
        <v>35</v>
      </c>
      <c r="G37" s="28">
        <v>10</v>
      </c>
      <c r="H37" s="28">
        <v>6</v>
      </c>
      <c r="I37" s="28">
        <v>0</v>
      </c>
      <c r="J37" s="28">
        <f t="shared" si="0"/>
        <v>16</v>
      </c>
      <c r="K37" s="28">
        <v>56.0377358490566</v>
      </c>
      <c r="L37" s="28">
        <v>0</v>
      </c>
      <c r="M37" s="28">
        <f t="shared" si="1"/>
        <v>56.0377358490566</v>
      </c>
      <c r="N37" s="28">
        <v>5</v>
      </c>
      <c r="O37" s="42">
        <v>1.4</v>
      </c>
      <c r="P37" s="28">
        <v>0</v>
      </c>
      <c r="Q37" s="28">
        <f t="shared" si="2"/>
        <v>6.4</v>
      </c>
      <c r="R37" s="28">
        <f t="shared" si="3"/>
        <v>78.4377358490566</v>
      </c>
      <c r="S37" s="48">
        <v>34</v>
      </c>
      <c r="T37" s="20">
        <f>VLOOKUP(D37,[1]体侧合格!$C$2:$D$723,2,0)</f>
        <v>1</v>
      </c>
      <c r="U37" s="49" t="e">
        <f>VLOOKUP(D37,[6]挂科!$C$2:$D$315,2,0)</f>
        <v>#N/A</v>
      </c>
      <c r="V37" s="26" t="s">
        <v>36</v>
      </c>
    </row>
    <row r="38" s="9" customFormat="1" ht="14.25" spans="1:22">
      <c r="A38" s="20">
        <v>35</v>
      </c>
      <c r="B38" s="26" t="s">
        <v>1362</v>
      </c>
      <c r="C38" s="27" t="s">
        <v>1416</v>
      </c>
      <c r="D38" s="26" t="s">
        <v>1417</v>
      </c>
      <c r="E38" s="26" t="s">
        <v>27</v>
      </c>
      <c r="F38" s="26" t="s">
        <v>35</v>
      </c>
      <c r="G38" s="28">
        <v>10</v>
      </c>
      <c r="H38" s="28">
        <v>8.65</v>
      </c>
      <c r="I38" s="28">
        <v>0</v>
      </c>
      <c r="J38" s="28">
        <f t="shared" si="0"/>
        <v>18.65</v>
      </c>
      <c r="K38" s="28">
        <v>54.1981132075472</v>
      </c>
      <c r="L38" s="28">
        <v>0.25</v>
      </c>
      <c r="M38" s="28">
        <f t="shared" si="1"/>
        <v>54.4481132075472</v>
      </c>
      <c r="N38" s="28">
        <v>5</v>
      </c>
      <c r="O38" s="42">
        <v>0</v>
      </c>
      <c r="P38" s="28">
        <v>0</v>
      </c>
      <c r="Q38" s="28">
        <f t="shared" si="2"/>
        <v>5</v>
      </c>
      <c r="R38" s="28">
        <f t="shared" si="3"/>
        <v>78.0981132075472</v>
      </c>
      <c r="S38" s="48">
        <v>35</v>
      </c>
      <c r="T38" s="20">
        <f>VLOOKUP(D38,[1]体侧合格!$C$2:$D$723,2,0)</f>
        <v>1</v>
      </c>
      <c r="U38" s="49" t="e">
        <f>VLOOKUP(D38,[6]挂科!$C$2:$D$315,2,0)</f>
        <v>#N/A</v>
      </c>
      <c r="V38" s="26" t="s">
        <v>36</v>
      </c>
    </row>
    <row r="39" s="9" customFormat="1" ht="14.25" spans="1:22">
      <c r="A39" s="20">
        <v>36</v>
      </c>
      <c r="B39" s="26" t="s">
        <v>1374</v>
      </c>
      <c r="C39" s="27" t="s">
        <v>1418</v>
      </c>
      <c r="D39" s="26" t="s">
        <v>1419</v>
      </c>
      <c r="E39" s="26" t="s">
        <v>27</v>
      </c>
      <c r="F39" s="26" t="s">
        <v>35</v>
      </c>
      <c r="G39" s="28">
        <v>10</v>
      </c>
      <c r="H39" s="28">
        <v>7.25</v>
      </c>
      <c r="I39" s="28">
        <v>0</v>
      </c>
      <c r="J39" s="28">
        <f t="shared" si="0"/>
        <v>17.25</v>
      </c>
      <c r="K39" s="28">
        <v>54.622641509434</v>
      </c>
      <c r="L39" s="28">
        <v>0</v>
      </c>
      <c r="M39" s="28">
        <f t="shared" si="1"/>
        <v>54.622641509434</v>
      </c>
      <c r="N39" s="28">
        <v>5</v>
      </c>
      <c r="O39" s="42">
        <v>1.2</v>
      </c>
      <c r="P39" s="28">
        <v>0</v>
      </c>
      <c r="Q39" s="28">
        <f t="shared" si="2"/>
        <v>6.2</v>
      </c>
      <c r="R39" s="28">
        <f t="shared" si="3"/>
        <v>78.072641509434</v>
      </c>
      <c r="S39" s="48">
        <v>36</v>
      </c>
      <c r="T39" s="20">
        <f>VLOOKUP(D39,[1]体侧合格!$C$2:$D$723,2,0)</f>
        <v>1</v>
      </c>
      <c r="U39" s="49" t="e">
        <f>VLOOKUP(D39,[6]挂科!$C$2:$D$315,2,0)</f>
        <v>#N/A</v>
      </c>
      <c r="V39" s="26" t="s">
        <v>36</v>
      </c>
    </row>
    <row r="40" s="9" customFormat="1" ht="14.25" spans="1:22">
      <c r="A40" s="20">
        <v>37</v>
      </c>
      <c r="B40" s="29" t="s">
        <v>1352</v>
      </c>
      <c r="C40" s="30" t="s">
        <v>1420</v>
      </c>
      <c r="D40" s="29" t="s">
        <v>1421</v>
      </c>
      <c r="E40" s="29" t="s">
        <v>31</v>
      </c>
      <c r="F40" s="29" t="s">
        <v>35</v>
      </c>
      <c r="G40" s="31">
        <v>10</v>
      </c>
      <c r="H40" s="31">
        <v>3.65</v>
      </c>
      <c r="I40" s="31">
        <v>0</v>
      </c>
      <c r="J40" s="43">
        <f t="shared" si="0"/>
        <v>13.65</v>
      </c>
      <c r="K40" s="31">
        <v>57.215777262181</v>
      </c>
      <c r="L40" s="31">
        <v>1</v>
      </c>
      <c r="M40" s="31">
        <f t="shared" si="1"/>
        <v>58.215777262181</v>
      </c>
      <c r="N40" s="31">
        <v>5</v>
      </c>
      <c r="O40" s="44">
        <v>1.2</v>
      </c>
      <c r="P40" s="31">
        <v>0</v>
      </c>
      <c r="Q40" s="31">
        <f t="shared" si="2"/>
        <v>6.2</v>
      </c>
      <c r="R40" s="31">
        <f t="shared" si="3"/>
        <v>78.065777262181</v>
      </c>
      <c r="S40" s="48">
        <v>37</v>
      </c>
      <c r="T40" s="20" t="e">
        <f>VLOOKUP(D40,[5]体侧合格!$C$2:$D$723,2,0)</f>
        <v>#N/A</v>
      </c>
      <c r="U40" s="49" t="e">
        <f>VLOOKUP(D40,[6]挂科!$C$2:$D$315,2,0)</f>
        <v>#N/A</v>
      </c>
      <c r="V40" s="21"/>
    </row>
    <row r="41" s="9" customFormat="1" ht="14.25" spans="1:22">
      <c r="A41" s="20">
        <v>38</v>
      </c>
      <c r="B41" s="26" t="s">
        <v>1411</v>
      </c>
      <c r="C41" s="27" t="s">
        <v>1422</v>
      </c>
      <c r="D41" s="26" t="s">
        <v>1423</v>
      </c>
      <c r="E41" s="26" t="s">
        <v>27</v>
      </c>
      <c r="F41" s="26" t="s">
        <v>35</v>
      </c>
      <c r="G41" s="28">
        <v>10</v>
      </c>
      <c r="H41" s="28">
        <v>5.4</v>
      </c>
      <c r="I41" s="28">
        <v>0</v>
      </c>
      <c r="J41" s="28">
        <f t="shared" si="0"/>
        <v>15.4</v>
      </c>
      <c r="K41" s="28">
        <v>54.331797235023</v>
      </c>
      <c r="L41" s="28">
        <v>1</v>
      </c>
      <c r="M41" s="28">
        <f t="shared" si="1"/>
        <v>55.331797235023</v>
      </c>
      <c r="N41" s="28">
        <v>5</v>
      </c>
      <c r="O41" s="42">
        <v>2.3</v>
      </c>
      <c r="P41" s="28">
        <v>0</v>
      </c>
      <c r="Q41" s="28">
        <f t="shared" si="2"/>
        <v>7.3</v>
      </c>
      <c r="R41" s="28">
        <f t="shared" si="3"/>
        <v>78.031797235023</v>
      </c>
      <c r="S41" s="48">
        <v>38</v>
      </c>
      <c r="T41" s="20">
        <f>VLOOKUP(D41,[5]体侧合格!$C$2:$D$723,2,0)</f>
        <v>1</v>
      </c>
      <c r="U41" s="49" t="e">
        <f>VLOOKUP(D41,[6]挂科!$C$2:$D$315,2,0)</f>
        <v>#N/A</v>
      </c>
      <c r="V41" s="26" t="s">
        <v>36</v>
      </c>
    </row>
    <row r="42" s="9" customFormat="1" ht="14.25" spans="1:22">
      <c r="A42" s="20">
        <v>39</v>
      </c>
      <c r="B42" s="26" t="s">
        <v>1365</v>
      </c>
      <c r="C42" s="27" t="s">
        <v>1424</v>
      </c>
      <c r="D42" s="26" t="s">
        <v>1425</v>
      </c>
      <c r="E42" s="26" t="s">
        <v>31</v>
      </c>
      <c r="F42" s="26" t="s">
        <v>35</v>
      </c>
      <c r="G42" s="28">
        <v>10</v>
      </c>
      <c r="H42" s="28">
        <v>5.25</v>
      </c>
      <c r="I42" s="28">
        <v>0</v>
      </c>
      <c r="J42" s="28">
        <f t="shared" si="0"/>
        <v>15.25</v>
      </c>
      <c r="K42" s="28">
        <v>55.188679245283</v>
      </c>
      <c r="L42" s="28">
        <v>1</v>
      </c>
      <c r="M42" s="28">
        <f t="shared" si="1"/>
        <v>56.188679245283</v>
      </c>
      <c r="N42" s="28">
        <v>5</v>
      </c>
      <c r="O42" s="42">
        <v>1.5</v>
      </c>
      <c r="P42" s="28">
        <v>0</v>
      </c>
      <c r="Q42" s="28">
        <f t="shared" si="2"/>
        <v>6.5</v>
      </c>
      <c r="R42" s="28">
        <f t="shared" si="3"/>
        <v>77.938679245283</v>
      </c>
      <c r="S42" s="48">
        <v>39</v>
      </c>
      <c r="T42" s="20">
        <f>VLOOKUP(D42,[1]体侧合格!$C$2:$D$723,2,0)</f>
        <v>1</v>
      </c>
      <c r="U42" s="49" t="e">
        <f>VLOOKUP(D42,[6]挂科!$C$2:$D$315,2,0)</f>
        <v>#N/A</v>
      </c>
      <c r="V42" s="26" t="s">
        <v>36</v>
      </c>
    </row>
    <row r="43" s="9" customFormat="1" ht="14.25" spans="1:22">
      <c r="A43" s="20">
        <v>40</v>
      </c>
      <c r="B43" s="26" t="s">
        <v>1344</v>
      </c>
      <c r="C43" s="27" t="s">
        <v>1426</v>
      </c>
      <c r="D43" s="26" t="s">
        <v>1427</v>
      </c>
      <c r="E43" s="26" t="s">
        <v>27</v>
      </c>
      <c r="F43" s="26" t="s">
        <v>35</v>
      </c>
      <c r="G43" s="28">
        <v>10</v>
      </c>
      <c r="H43" s="28">
        <v>4.5</v>
      </c>
      <c r="I43" s="28">
        <v>0</v>
      </c>
      <c r="J43" s="28">
        <f t="shared" si="0"/>
        <v>14.5</v>
      </c>
      <c r="K43" s="28">
        <v>55.7547169811321</v>
      </c>
      <c r="L43" s="28">
        <v>1.15</v>
      </c>
      <c r="M43" s="28">
        <f t="shared" si="1"/>
        <v>56.9047169811321</v>
      </c>
      <c r="N43" s="28">
        <v>5</v>
      </c>
      <c r="O43" s="42">
        <v>1.4</v>
      </c>
      <c r="P43" s="28">
        <v>0</v>
      </c>
      <c r="Q43" s="28">
        <f t="shared" si="2"/>
        <v>6.4</v>
      </c>
      <c r="R43" s="28">
        <f t="shared" si="3"/>
        <v>77.8047169811321</v>
      </c>
      <c r="S43" s="48">
        <v>40</v>
      </c>
      <c r="T43" s="20">
        <f>VLOOKUP(D43,[1]体侧合格!$C$2:$D$723,2,0)</f>
        <v>1</v>
      </c>
      <c r="U43" s="49" t="e">
        <f>VLOOKUP(D43,[6]挂科!$C$2:$D$315,2,0)</f>
        <v>#N/A</v>
      </c>
      <c r="V43" s="26" t="s">
        <v>36</v>
      </c>
    </row>
    <row r="44" s="9" customFormat="1" ht="14.25" spans="1:22">
      <c r="A44" s="20">
        <v>41</v>
      </c>
      <c r="B44" s="26" t="s">
        <v>1352</v>
      </c>
      <c r="C44" s="27" t="s">
        <v>1428</v>
      </c>
      <c r="D44" s="26" t="s">
        <v>1429</v>
      </c>
      <c r="E44" s="26" t="s">
        <v>27</v>
      </c>
      <c r="F44" s="26" t="s">
        <v>35</v>
      </c>
      <c r="G44" s="28">
        <v>10</v>
      </c>
      <c r="H44" s="28">
        <v>10</v>
      </c>
      <c r="I44" s="28">
        <v>0</v>
      </c>
      <c r="J44" s="28">
        <f t="shared" si="0"/>
        <v>20</v>
      </c>
      <c r="K44" s="28">
        <v>49.8375870069606</v>
      </c>
      <c r="L44" s="28">
        <v>1</v>
      </c>
      <c r="M44" s="28">
        <f t="shared" si="1"/>
        <v>50.8375870069606</v>
      </c>
      <c r="N44" s="28">
        <v>5</v>
      </c>
      <c r="O44" s="42">
        <v>1.6</v>
      </c>
      <c r="P44" s="28">
        <v>0</v>
      </c>
      <c r="Q44" s="28">
        <f t="shared" si="2"/>
        <v>6.6</v>
      </c>
      <c r="R44" s="28">
        <f t="shared" si="3"/>
        <v>77.4375870069606</v>
      </c>
      <c r="S44" s="48">
        <v>41</v>
      </c>
      <c r="T44" s="20">
        <f>VLOOKUP(D44,[5]体侧合格!$C$2:$D$723,2,0)</f>
        <v>1</v>
      </c>
      <c r="U44" s="49" t="e">
        <f>VLOOKUP(D44,[6]挂科!$C$2:$D$315,2,0)</f>
        <v>#N/A</v>
      </c>
      <c r="V44" s="26" t="s">
        <v>36</v>
      </c>
    </row>
    <row r="45" s="9" customFormat="1" ht="14.25" spans="1:22">
      <c r="A45" s="20">
        <v>42</v>
      </c>
      <c r="B45" s="26" t="s">
        <v>1349</v>
      </c>
      <c r="C45" s="27" t="s">
        <v>1430</v>
      </c>
      <c r="D45" s="26" t="s">
        <v>1431</v>
      </c>
      <c r="E45" s="26" t="s">
        <v>27</v>
      </c>
      <c r="F45" s="26" t="s">
        <v>35</v>
      </c>
      <c r="G45" s="28">
        <v>10</v>
      </c>
      <c r="H45" s="28">
        <v>7.05</v>
      </c>
      <c r="I45" s="28">
        <v>0</v>
      </c>
      <c r="J45" s="28">
        <f t="shared" si="0"/>
        <v>17.05</v>
      </c>
      <c r="K45" s="28">
        <v>50.9433962264151</v>
      </c>
      <c r="L45" s="28">
        <v>0</v>
      </c>
      <c r="M45" s="28">
        <f t="shared" si="1"/>
        <v>50.9433962264151</v>
      </c>
      <c r="N45" s="28">
        <v>5</v>
      </c>
      <c r="O45" s="42">
        <v>4.4</v>
      </c>
      <c r="P45" s="28">
        <v>0</v>
      </c>
      <c r="Q45" s="28">
        <f t="shared" si="2"/>
        <v>9.4</v>
      </c>
      <c r="R45" s="28">
        <f t="shared" si="3"/>
        <v>77.3933962264151</v>
      </c>
      <c r="S45" s="48">
        <v>42</v>
      </c>
      <c r="T45" s="20">
        <f>VLOOKUP(D45,[1]体侧合格!$C$2:$D$723,2,0)</f>
        <v>1</v>
      </c>
      <c r="U45" s="49" t="e">
        <f>VLOOKUP(D45,[6]挂科!$C$2:$D$315,2,0)</f>
        <v>#N/A</v>
      </c>
      <c r="V45" s="26" t="s">
        <v>36</v>
      </c>
    </row>
    <row r="46" s="9" customFormat="1" ht="14.25" spans="1:22">
      <c r="A46" s="20">
        <v>43</v>
      </c>
      <c r="B46" s="32" t="s">
        <v>1344</v>
      </c>
      <c r="C46" s="33" t="s">
        <v>1432</v>
      </c>
      <c r="D46" s="32" t="s">
        <v>1433</v>
      </c>
      <c r="E46" s="32" t="s">
        <v>31</v>
      </c>
      <c r="F46" s="32" t="s">
        <v>35</v>
      </c>
      <c r="G46" s="34">
        <v>10</v>
      </c>
      <c r="H46" s="34">
        <v>5.1</v>
      </c>
      <c r="I46" s="34">
        <v>0</v>
      </c>
      <c r="J46" s="34">
        <f t="shared" si="0"/>
        <v>15.1</v>
      </c>
      <c r="K46" s="34">
        <v>54.3396226415094</v>
      </c>
      <c r="L46" s="34">
        <v>1</v>
      </c>
      <c r="M46" s="34">
        <f t="shared" si="1"/>
        <v>55.3396226415094</v>
      </c>
      <c r="N46" s="34">
        <v>5</v>
      </c>
      <c r="O46" s="45">
        <v>1.9</v>
      </c>
      <c r="P46" s="34">
        <v>0</v>
      </c>
      <c r="Q46" s="34">
        <f t="shared" si="2"/>
        <v>6.9</v>
      </c>
      <c r="R46" s="34">
        <f t="shared" si="3"/>
        <v>77.3396226415094</v>
      </c>
      <c r="S46" s="48">
        <v>43</v>
      </c>
      <c r="T46" s="20">
        <f>VLOOKUP(D46,[1]体侧合格!$C$2:$D$723,2,0)</f>
        <v>1</v>
      </c>
      <c r="U46" s="49" t="e">
        <f>VLOOKUP(D46,[6]挂科!$C$2:$D$315,2,0)</f>
        <v>#N/A</v>
      </c>
      <c r="V46" s="32" t="s">
        <v>63</v>
      </c>
    </row>
    <row r="47" s="9" customFormat="1" ht="14.25" spans="1:22">
      <c r="A47" s="20">
        <v>44</v>
      </c>
      <c r="B47" s="29" t="s">
        <v>1377</v>
      </c>
      <c r="C47" s="30" t="s">
        <v>1434</v>
      </c>
      <c r="D47" s="29" t="s">
        <v>1435</v>
      </c>
      <c r="E47" s="29" t="s">
        <v>31</v>
      </c>
      <c r="F47" s="29" t="s">
        <v>35</v>
      </c>
      <c r="G47" s="31">
        <v>10</v>
      </c>
      <c r="H47" s="31">
        <v>5.5</v>
      </c>
      <c r="I47" s="31">
        <v>0</v>
      </c>
      <c r="J47" s="43">
        <f t="shared" si="0"/>
        <v>15.5</v>
      </c>
      <c r="K47" s="31">
        <v>53.3490566037736</v>
      </c>
      <c r="L47" s="31">
        <v>2</v>
      </c>
      <c r="M47" s="31">
        <f t="shared" si="1"/>
        <v>55.3490566037736</v>
      </c>
      <c r="N47" s="31">
        <v>5</v>
      </c>
      <c r="O47" s="44">
        <v>1.4</v>
      </c>
      <c r="P47" s="31">
        <v>0</v>
      </c>
      <c r="Q47" s="31">
        <f t="shared" si="2"/>
        <v>6.4</v>
      </c>
      <c r="R47" s="31">
        <f t="shared" si="3"/>
        <v>77.2490566037736</v>
      </c>
      <c r="S47" s="48">
        <v>44</v>
      </c>
      <c r="T47" s="20" t="e">
        <f>VLOOKUP(D47,[1]体侧合格!$C$2:$D$723,2,0)</f>
        <v>#N/A</v>
      </c>
      <c r="U47" s="49" t="e">
        <f>VLOOKUP(D47,[6]挂科!$C$2:$D$315,2,0)</f>
        <v>#N/A</v>
      </c>
      <c r="V47" s="21"/>
    </row>
    <row r="48" s="9" customFormat="1" ht="14.25" spans="1:22">
      <c r="A48" s="20">
        <v>45</v>
      </c>
      <c r="B48" s="32" t="s">
        <v>1352</v>
      </c>
      <c r="C48" s="33" t="s">
        <v>1436</v>
      </c>
      <c r="D48" s="32" t="s">
        <v>1437</v>
      </c>
      <c r="E48" s="32" t="s">
        <v>27</v>
      </c>
      <c r="F48" s="32" t="s">
        <v>35</v>
      </c>
      <c r="G48" s="34">
        <v>10</v>
      </c>
      <c r="H48" s="34">
        <v>4.75</v>
      </c>
      <c r="I48" s="34">
        <v>0.1</v>
      </c>
      <c r="J48" s="34">
        <f t="shared" si="0"/>
        <v>14.65</v>
      </c>
      <c r="K48" s="34">
        <v>55.1276102088167</v>
      </c>
      <c r="L48" s="34">
        <v>1</v>
      </c>
      <c r="M48" s="34">
        <f t="shared" si="1"/>
        <v>56.1276102088167</v>
      </c>
      <c r="N48" s="34">
        <v>5</v>
      </c>
      <c r="O48" s="45">
        <v>1.4</v>
      </c>
      <c r="P48" s="34">
        <v>0</v>
      </c>
      <c r="Q48" s="34">
        <f t="shared" si="2"/>
        <v>6.4</v>
      </c>
      <c r="R48" s="34">
        <f t="shared" si="3"/>
        <v>77.1776102088167</v>
      </c>
      <c r="S48" s="48">
        <v>45</v>
      </c>
      <c r="T48" s="20">
        <f>VLOOKUP(D48,[5]体侧合格!$C$2:$D$723,2,0)</f>
        <v>1</v>
      </c>
      <c r="U48" s="49" t="e">
        <f>VLOOKUP(D48,[6]挂科!$C$2:$D$315,2,0)</f>
        <v>#N/A</v>
      </c>
      <c r="V48" s="32" t="s">
        <v>63</v>
      </c>
    </row>
    <row r="49" s="9" customFormat="1" ht="14.25" spans="1:22">
      <c r="A49" s="20">
        <v>46</v>
      </c>
      <c r="B49" s="32" t="s">
        <v>1336</v>
      </c>
      <c r="C49" s="33" t="s">
        <v>1438</v>
      </c>
      <c r="D49" s="32" t="s">
        <v>1439</v>
      </c>
      <c r="E49" s="32" t="s">
        <v>31</v>
      </c>
      <c r="F49" s="32" t="s">
        <v>35</v>
      </c>
      <c r="G49" s="34">
        <v>10</v>
      </c>
      <c r="H49" s="34">
        <v>6.9</v>
      </c>
      <c r="I49" s="34">
        <v>0</v>
      </c>
      <c r="J49" s="34">
        <f t="shared" si="0"/>
        <v>16.9</v>
      </c>
      <c r="K49" s="34">
        <v>50.3225806451613</v>
      </c>
      <c r="L49" s="34">
        <v>2.75</v>
      </c>
      <c r="M49" s="34">
        <f t="shared" si="1"/>
        <v>53.0725806451613</v>
      </c>
      <c r="N49" s="34">
        <v>5</v>
      </c>
      <c r="O49" s="45">
        <v>2.2</v>
      </c>
      <c r="P49" s="34">
        <v>0</v>
      </c>
      <c r="Q49" s="34">
        <f t="shared" si="2"/>
        <v>7.2</v>
      </c>
      <c r="R49" s="34">
        <f t="shared" si="3"/>
        <v>77.1725806451613</v>
      </c>
      <c r="S49" s="48">
        <v>46</v>
      </c>
      <c r="T49" s="20">
        <f>VLOOKUP(D49,[5]体侧合格!$C$2:$D$723,2,0)</f>
        <v>1</v>
      </c>
      <c r="U49" s="49" t="e">
        <f>VLOOKUP(D49,[6]挂科!$C$2:$D$315,2,0)</f>
        <v>#N/A</v>
      </c>
      <c r="V49" s="32" t="s">
        <v>63</v>
      </c>
    </row>
    <row r="50" s="9" customFormat="1" ht="14.25" spans="1:22">
      <c r="A50" s="20">
        <v>47</v>
      </c>
      <c r="B50" s="35" t="s">
        <v>1349</v>
      </c>
      <c r="C50" s="36" t="s">
        <v>1440</v>
      </c>
      <c r="D50" s="37" t="s">
        <v>1441</v>
      </c>
      <c r="E50" s="37" t="s">
        <v>31</v>
      </c>
      <c r="F50" s="37" t="s">
        <v>35</v>
      </c>
      <c r="G50" s="38">
        <v>10</v>
      </c>
      <c r="H50" s="38">
        <v>7.1</v>
      </c>
      <c r="I50" s="38">
        <v>0</v>
      </c>
      <c r="J50" s="46">
        <f t="shared" si="0"/>
        <v>17.1</v>
      </c>
      <c r="K50" s="38">
        <v>50.0943396226415</v>
      </c>
      <c r="L50" s="38">
        <v>1</v>
      </c>
      <c r="M50" s="38">
        <f t="shared" si="1"/>
        <v>51.0943396226415</v>
      </c>
      <c r="N50" s="38">
        <v>5</v>
      </c>
      <c r="O50" s="47">
        <v>3.9</v>
      </c>
      <c r="P50" s="38">
        <v>0</v>
      </c>
      <c r="Q50" s="38">
        <f t="shared" si="2"/>
        <v>8.9</v>
      </c>
      <c r="R50" s="38">
        <f t="shared" si="3"/>
        <v>77.0943396226415</v>
      </c>
      <c r="S50" s="48">
        <v>47</v>
      </c>
      <c r="T50" s="20">
        <f>VLOOKUP(D50,[1]体侧合格!$C$2:$D$723,2,0)</f>
        <v>1</v>
      </c>
      <c r="U50" s="49" t="str">
        <f>VLOOKUP(D50,[6]挂科!$C$2:$D$315,2,0)</f>
        <v>挂科</v>
      </c>
      <c r="V50" s="21"/>
    </row>
    <row r="51" s="9" customFormat="1" ht="14.25" spans="1:22">
      <c r="A51" s="20">
        <v>48</v>
      </c>
      <c r="B51" s="29" t="s">
        <v>1349</v>
      </c>
      <c r="C51" s="30" t="s">
        <v>1442</v>
      </c>
      <c r="D51" s="29" t="s">
        <v>1443</v>
      </c>
      <c r="E51" s="29" t="s">
        <v>27</v>
      </c>
      <c r="F51" s="29" t="s">
        <v>84</v>
      </c>
      <c r="G51" s="31">
        <v>10</v>
      </c>
      <c r="H51" s="31">
        <v>1.3</v>
      </c>
      <c r="I51" s="31">
        <v>0</v>
      </c>
      <c r="J51" s="43">
        <f t="shared" si="0"/>
        <v>11.3</v>
      </c>
      <c r="K51" s="31">
        <v>57.7358490566038</v>
      </c>
      <c r="L51" s="31">
        <v>3</v>
      </c>
      <c r="M51" s="31">
        <f t="shared" si="1"/>
        <v>60.7358490566038</v>
      </c>
      <c r="N51" s="31">
        <v>5</v>
      </c>
      <c r="O51" s="44">
        <v>0</v>
      </c>
      <c r="P51" s="31">
        <v>0</v>
      </c>
      <c r="Q51" s="31">
        <f t="shared" si="2"/>
        <v>5</v>
      </c>
      <c r="R51" s="31">
        <f t="shared" si="3"/>
        <v>77.0358490566038</v>
      </c>
      <c r="S51" s="48">
        <v>48</v>
      </c>
      <c r="T51" s="20" t="e">
        <f>VLOOKUP(D51,[1]体侧合格!$C$2:$D$723,2,0)</f>
        <v>#N/A</v>
      </c>
      <c r="U51" s="49" t="e">
        <f>VLOOKUP(D51,[6]挂科!$C$2:$D$315,2,0)</f>
        <v>#N/A</v>
      </c>
      <c r="V51" s="21"/>
    </row>
    <row r="52" s="9" customFormat="1" ht="14.25" spans="1:22">
      <c r="A52" s="20">
        <v>49</v>
      </c>
      <c r="B52" s="32" t="s">
        <v>1365</v>
      </c>
      <c r="C52" s="33" t="s">
        <v>1444</v>
      </c>
      <c r="D52" s="32" t="s">
        <v>1445</v>
      </c>
      <c r="E52" s="32" t="s">
        <v>27</v>
      </c>
      <c r="F52" s="32" t="s">
        <v>35</v>
      </c>
      <c r="G52" s="34">
        <v>10</v>
      </c>
      <c r="H52" s="34">
        <v>4.4</v>
      </c>
      <c r="I52" s="34">
        <v>0</v>
      </c>
      <c r="J52" s="34">
        <f t="shared" si="0"/>
        <v>14.4</v>
      </c>
      <c r="K52" s="34">
        <v>55.188679245283</v>
      </c>
      <c r="L52" s="34">
        <v>1</v>
      </c>
      <c r="M52" s="34">
        <f t="shared" si="1"/>
        <v>56.188679245283</v>
      </c>
      <c r="N52" s="34">
        <v>5</v>
      </c>
      <c r="O52" s="45">
        <v>1.2</v>
      </c>
      <c r="P52" s="34">
        <v>0</v>
      </c>
      <c r="Q52" s="34">
        <f t="shared" si="2"/>
        <v>6.2</v>
      </c>
      <c r="R52" s="34">
        <f t="shared" si="3"/>
        <v>76.788679245283</v>
      </c>
      <c r="S52" s="48">
        <v>49</v>
      </c>
      <c r="T52" s="20">
        <f>VLOOKUP(D52,[1]体侧合格!$C$2:$D$723,2,0)</f>
        <v>1</v>
      </c>
      <c r="U52" s="49" t="e">
        <f>VLOOKUP(D52,[6]挂科!$C$2:$D$315,2,0)</f>
        <v>#N/A</v>
      </c>
      <c r="V52" s="32" t="s">
        <v>63</v>
      </c>
    </row>
    <row r="53" s="9" customFormat="1" ht="14.25" spans="1:22">
      <c r="A53" s="20">
        <v>50</v>
      </c>
      <c r="B53" s="32" t="s">
        <v>1374</v>
      </c>
      <c r="C53" s="33" t="s">
        <v>1446</v>
      </c>
      <c r="D53" s="32" t="s">
        <v>1447</v>
      </c>
      <c r="E53" s="32" t="s">
        <v>31</v>
      </c>
      <c r="F53" s="32" t="s">
        <v>35</v>
      </c>
      <c r="G53" s="34">
        <v>10</v>
      </c>
      <c r="H53" s="34">
        <v>6.75</v>
      </c>
      <c r="I53" s="34">
        <v>0</v>
      </c>
      <c r="J53" s="34">
        <f t="shared" si="0"/>
        <v>16.75</v>
      </c>
      <c r="K53" s="34">
        <v>51.3679245283019</v>
      </c>
      <c r="L53" s="34">
        <v>0.25</v>
      </c>
      <c r="M53" s="34">
        <f t="shared" si="1"/>
        <v>51.6179245283019</v>
      </c>
      <c r="N53" s="34">
        <v>5</v>
      </c>
      <c r="O53" s="45">
        <v>3.4</v>
      </c>
      <c r="P53" s="34">
        <v>0</v>
      </c>
      <c r="Q53" s="34">
        <f t="shared" si="2"/>
        <v>8.4</v>
      </c>
      <c r="R53" s="34">
        <f t="shared" si="3"/>
        <v>76.7679245283019</v>
      </c>
      <c r="S53" s="48">
        <v>50</v>
      </c>
      <c r="T53" s="20">
        <f>VLOOKUP(D53,[1]体侧合格!$C$2:$D$723,2,0)</f>
        <v>1</v>
      </c>
      <c r="U53" s="49" t="e">
        <f>VLOOKUP(D53,[6]挂科!$C$2:$D$315,2,0)</f>
        <v>#N/A</v>
      </c>
      <c r="V53" s="32" t="s">
        <v>63</v>
      </c>
    </row>
    <row r="54" s="9" customFormat="1" ht="14.25" spans="1:22">
      <c r="A54" s="20">
        <v>51</v>
      </c>
      <c r="B54" s="29" t="s">
        <v>1377</v>
      </c>
      <c r="C54" s="30" t="s">
        <v>1448</v>
      </c>
      <c r="D54" s="29" t="s">
        <v>1449</v>
      </c>
      <c r="E54" s="29" t="s">
        <v>31</v>
      </c>
      <c r="F54" s="29" t="s">
        <v>35</v>
      </c>
      <c r="G54" s="31">
        <v>10</v>
      </c>
      <c r="H54" s="31">
        <v>5</v>
      </c>
      <c r="I54" s="31">
        <v>0</v>
      </c>
      <c r="J54" s="43">
        <f t="shared" si="0"/>
        <v>15</v>
      </c>
      <c r="K54" s="31">
        <v>53.4905660377358</v>
      </c>
      <c r="L54" s="31">
        <v>2</v>
      </c>
      <c r="M54" s="31">
        <f t="shared" si="1"/>
        <v>55.4905660377358</v>
      </c>
      <c r="N54" s="31">
        <v>5</v>
      </c>
      <c r="O54" s="44">
        <v>1.2</v>
      </c>
      <c r="P54" s="31">
        <v>0</v>
      </c>
      <c r="Q54" s="31">
        <f t="shared" si="2"/>
        <v>6.2</v>
      </c>
      <c r="R54" s="31">
        <f t="shared" si="3"/>
        <v>76.6905660377358</v>
      </c>
      <c r="S54" s="48">
        <v>51</v>
      </c>
      <c r="T54" s="20" t="e">
        <f>VLOOKUP(D54,[1]体侧合格!$C$2:$D$723,2,0)</f>
        <v>#N/A</v>
      </c>
      <c r="U54" s="49" t="e">
        <f>VLOOKUP(D54,[6]挂科!$C$2:$D$315,2,0)</f>
        <v>#N/A</v>
      </c>
      <c r="V54" s="21"/>
    </row>
    <row r="55" s="9" customFormat="1" ht="14.25" spans="1:22">
      <c r="A55" s="20">
        <v>52</v>
      </c>
      <c r="B55" s="32" t="s">
        <v>1339</v>
      </c>
      <c r="C55" s="33" t="s">
        <v>1450</v>
      </c>
      <c r="D55" s="32" t="s">
        <v>1451</v>
      </c>
      <c r="E55" s="32" t="s">
        <v>27</v>
      </c>
      <c r="F55" s="32" t="s">
        <v>35</v>
      </c>
      <c r="G55" s="34">
        <v>10</v>
      </c>
      <c r="H55" s="34">
        <v>7.3</v>
      </c>
      <c r="I55" s="34">
        <v>0.1</v>
      </c>
      <c r="J55" s="34">
        <f t="shared" si="0"/>
        <v>17.2</v>
      </c>
      <c r="K55" s="34">
        <v>51.368909512761</v>
      </c>
      <c r="L55" s="34">
        <v>1</v>
      </c>
      <c r="M55" s="34">
        <f t="shared" si="1"/>
        <v>52.368909512761</v>
      </c>
      <c r="N55" s="34">
        <v>5</v>
      </c>
      <c r="O55" s="45">
        <v>2</v>
      </c>
      <c r="P55" s="34">
        <v>0</v>
      </c>
      <c r="Q55" s="34">
        <f t="shared" si="2"/>
        <v>7</v>
      </c>
      <c r="R55" s="34">
        <f t="shared" si="3"/>
        <v>76.568909512761</v>
      </c>
      <c r="S55" s="48">
        <v>52</v>
      </c>
      <c r="T55" s="20">
        <f>VLOOKUP(D55,[5]体侧合格!$C$2:$D$723,2,0)</f>
        <v>1</v>
      </c>
      <c r="U55" s="49" t="e">
        <f>VLOOKUP(D55,[6]挂科!$C$2:$D$315,2,0)</f>
        <v>#N/A</v>
      </c>
      <c r="V55" s="32" t="s">
        <v>63</v>
      </c>
    </row>
    <row r="56" s="9" customFormat="1" ht="14.25" spans="1:22">
      <c r="A56" s="20">
        <v>53</v>
      </c>
      <c r="B56" s="29" t="s">
        <v>1380</v>
      </c>
      <c r="C56" s="30" t="s">
        <v>1452</v>
      </c>
      <c r="D56" s="29" t="s">
        <v>1453</v>
      </c>
      <c r="E56" s="29" t="s">
        <v>27</v>
      </c>
      <c r="F56" s="29" t="s">
        <v>35</v>
      </c>
      <c r="G56" s="31">
        <v>10</v>
      </c>
      <c r="H56" s="31">
        <v>5.75</v>
      </c>
      <c r="I56" s="31">
        <v>0</v>
      </c>
      <c r="J56" s="43">
        <f t="shared" si="0"/>
        <v>15.75</v>
      </c>
      <c r="K56" s="31">
        <v>50.8018867924528</v>
      </c>
      <c r="L56" s="31">
        <v>0</v>
      </c>
      <c r="M56" s="31">
        <f t="shared" si="1"/>
        <v>50.8018867924528</v>
      </c>
      <c r="N56" s="31">
        <v>5</v>
      </c>
      <c r="O56" s="44">
        <v>5</v>
      </c>
      <c r="P56" s="31">
        <v>0</v>
      </c>
      <c r="Q56" s="31">
        <f t="shared" si="2"/>
        <v>10</v>
      </c>
      <c r="R56" s="31">
        <f t="shared" si="3"/>
        <v>76.5518867924528</v>
      </c>
      <c r="S56" s="48">
        <v>53</v>
      </c>
      <c r="T56" s="20" t="e">
        <f>VLOOKUP(D56,[1]体侧合格!$C$2:$D$723,2,0)</f>
        <v>#N/A</v>
      </c>
      <c r="U56" s="49" t="e">
        <f>VLOOKUP(D56,[6]挂科!$C$2:$D$315,2,0)</f>
        <v>#N/A</v>
      </c>
      <c r="V56" s="21"/>
    </row>
    <row r="57" s="9" customFormat="1" ht="14.25" spans="1:22">
      <c r="A57" s="20">
        <v>54</v>
      </c>
      <c r="B57" s="32" t="s">
        <v>1362</v>
      </c>
      <c r="C57" s="33" t="s">
        <v>1454</v>
      </c>
      <c r="D57" s="32" t="s">
        <v>1455</v>
      </c>
      <c r="E57" s="32" t="s">
        <v>31</v>
      </c>
      <c r="F57" s="32" t="s">
        <v>35</v>
      </c>
      <c r="G57" s="34">
        <v>10</v>
      </c>
      <c r="H57" s="34">
        <v>4.15</v>
      </c>
      <c r="I57" s="34">
        <v>0</v>
      </c>
      <c r="J57" s="34">
        <f t="shared" si="0"/>
        <v>14.15</v>
      </c>
      <c r="K57" s="34">
        <v>54.7641509433962</v>
      </c>
      <c r="L57" s="34">
        <v>1</v>
      </c>
      <c r="M57" s="34">
        <f t="shared" si="1"/>
        <v>55.7641509433962</v>
      </c>
      <c r="N57" s="34">
        <v>5</v>
      </c>
      <c r="O57" s="45">
        <v>1.6</v>
      </c>
      <c r="P57" s="34">
        <v>0</v>
      </c>
      <c r="Q57" s="34">
        <f t="shared" si="2"/>
        <v>6.6</v>
      </c>
      <c r="R57" s="34">
        <f t="shared" si="3"/>
        <v>76.5141509433962</v>
      </c>
      <c r="S57" s="48">
        <v>54</v>
      </c>
      <c r="T57" s="20">
        <f>VLOOKUP(D57,[1]体侧合格!$C$2:$D$723,2,0)</f>
        <v>1</v>
      </c>
      <c r="U57" s="49" t="e">
        <f>VLOOKUP(D57,[6]挂科!$C$2:$D$315,2,0)</f>
        <v>#N/A</v>
      </c>
      <c r="V57" s="32" t="s">
        <v>63</v>
      </c>
    </row>
    <row r="58" s="9" customFormat="1" ht="14.25" spans="1:22">
      <c r="A58" s="20">
        <v>55</v>
      </c>
      <c r="B58" s="32" t="s">
        <v>1357</v>
      </c>
      <c r="C58" s="33" t="s">
        <v>1456</v>
      </c>
      <c r="D58" s="32" t="s">
        <v>1457</v>
      </c>
      <c r="E58" s="32" t="s">
        <v>31</v>
      </c>
      <c r="F58" s="32" t="s">
        <v>84</v>
      </c>
      <c r="G58" s="34">
        <v>10</v>
      </c>
      <c r="H58" s="34">
        <v>2.4</v>
      </c>
      <c r="I58" s="34">
        <v>0</v>
      </c>
      <c r="J58" s="34">
        <f t="shared" si="0"/>
        <v>12.4</v>
      </c>
      <c r="K58" s="34">
        <v>55.4060324825986</v>
      </c>
      <c r="L58" s="34">
        <v>1</v>
      </c>
      <c r="M58" s="34">
        <f t="shared" si="1"/>
        <v>56.4060324825986</v>
      </c>
      <c r="N58" s="34">
        <v>5</v>
      </c>
      <c r="O58" s="45">
        <v>2.65</v>
      </c>
      <c r="P58" s="34">
        <v>0</v>
      </c>
      <c r="Q58" s="34">
        <f t="shared" si="2"/>
        <v>7.65</v>
      </c>
      <c r="R58" s="34">
        <f t="shared" si="3"/>
        <v>76.4560324825986</v>
      </c>
      <c r="S58" s="48">
        <v>55</v>
      </c>
      <c r="T58" s="20">
        <f>VLOOKUP(D58,[5]体侧合格!$C$2:$D$723,2,0)</f>
        <v>1</v>
      </c>
      <c r="U58" s="49" t="e">
        <f>VLOOKUP(D58,[6]挂科!$C$2:$D$315,2,0)</f>
        <v>#N/A</v>
      </c>
      <c r="V58" s="32" t="s">
        <v>63</v>
      </c>
    </row>
    <row r="59" s="9" customFormat="1" ht="14.25" spans="1:22">
      <c r="A59" s="20">
        <v>56</v>
      </c>
      <c r="B59" s="29" t="s">
        <v>1339</v>
      </c>
      <c r="C59" s="30" t="s">
        <v>1458</v>
      </c>
      <c r="D59" s="29" t="s">
        <v>1459</v>
      </c>
      <c r="E59" s="29" t="s">
        <v>27</v>
      </c>
      <c r="F59" s="29" t="s">
        <v>35</v>
      </c>
      <c r="G59" s="31">
        <v>10</v>
      </c>
      <c r="H59" s="31">
        <v>5.05</v>
      </c>
      <c r="I59" s="31">
        <v>0</v>
      </c>
      <c r="J59" s="43">
        <f t="shared" si="0"/>
        <v>15.05</v>
      </c>
      <c r="K59" s="31">
        <v>53.8747099767981</v>
      </c>
      <c r="L59" s="31">
        <v>0</v>
      </c>
      <c r="M59" s="31">
        <f t="shared" si="1"/>
        <v>53.8747099767981</v>
      </c>
      <c r="N59" s="31">
        <v>5</v>
      </c>
      <c r="O59" s="44">
        <v>2.4</v>
      </c>
      <c r="P59" s="31">
        <v>0</v>
      </c>
      <c r="Q59" s="31">
        <f t="shared" si="2"/>
        <v>7.4</v>
      </c>
      <c r="R59" s="31">
        <f t="shared" si="3"/>
        <v>76.3247099767981</v>
      </c>
      <c r="S59" s="48">
        <v>56</v>
      </c>
      <c r="T59" s="20" t="e">
        <f>VLOOKUP(D59,[5]体侧合格!$C$2:$D$723,2,0)</f>
        <v>#N/A</v>
      </c>
      <c r="U59" s="49" t="e">
        <f>VLOOKUP(D59,[6]挂科!$C$2:$D$315,2,0)</f>
        <v>#N/A</v>
      </c>
      <c r="V59" s="21"/>
    </row>
    <row r="60" s="9" customFormat="1" ht="14.25" spans="1:22">
      <c r="A60" s="20">
        <v>57</v>
      </c>
      <c r="B60" s="29" t="s">
        <v>1357</v>
      </c>
      <c r="C60" s="30" t="s">
        <v>1460</v>
      </c>
      <c r="D60" s="29" t="s">
        <v>1461</v>
      </c>
      <c r="E60" s="29" t="s">
        <v>27</v>
      </c>
      <c r="F60" s="29" t="s">
        <v>35</v>
      </c>
      <c r="G60" s="31">
        <v>10</v>
      </c>
      <c r="H60" s="31">
        <v>2</v>
      </c>
      <c r="I60" s="31">
        <v>0</v>
      </c>
      <c r="J60" s="43">
        <f t="shared" si="0"/>
        <v>12</v>
      </c>
      <c r="K60" s="31">
        <v>57.215777262181</v>
      </c>
      <c r="L60" s="31">
        <v>0.25</v>
      </c>
      <c r="M60" s="31">
        <f t="shared" si="1"/>
        <v>57.465777262181</v>
      </c>
      <c r="N60" s="31">
        <v>5</v>
      </c>
      <c r="O60" s="44">
        <v>1.7</v>
      </c>
      <c r="P60" s="31">
        <v>0</v>
      </c>
      <c r="Q60" s="31">
        <f t="shared" si="2"/>
        <v>6.7</v>
      </c>
      <c r="R60" s="31">
        <f t="shared" si="3"/>
        <v>76.165777262181</v>
      </c>
      <c r="S60" s="48">
        <v>57</v>
      </c>
      <c r="T60" s="20" t="e">
        <f>VLOOKUP(D60,[5]体侧合格!$C$2:$D$723,2,0)</f>
        <v>#N/A</v>
      </c>
      <c r="U60" s="49" t="e">
        <f>VLOOKUP(D60,[6]挂科!$C$2:$D$315,2,0)</f>
        <v>#N/A</v>
      </c>
      <c r="V60" s="21"/>
    </row>
    <row r="61" s="9" customFormat="1" ht="14.25" spans="1:22">
      <c r="A61" s="20">
        <v>58</v>
      </c>
      <c r="B61" s="32" t="s">
        <v>1339</v>
      </c>
      <c r="C61" s="33" t="s">
        <v>1462</v>
      </c>
      <c r="D61" s="32" t="s">
        <v>1463</v>
      </c>
      <c r="E61" s="32" t="s">
        <v>27</v>
      </c>
      <c r="F61" s="32" t="s">
        <v>35</v>
      </c>
      <c r="G61" s="34">
        <v>10</v>
      </c>
      <c r="H61" s="34">
        <v>7.05</v>
      </c>
      <c r="I61" s="34">
        <v>0</v>
      </c>
      <c r="J61" s="34">
        <f t="shared" si="0"/>
        <v>17.05</v>
      </c>
      <c r="K61" s="34">
        <v>52.2041763341067</v>
      </c>
      <c r="L61" s="34">
        <v>0</v>
      </c>
      <c r="M61" s="34">
        <f t="shared" si="1"/>
        <v>52.2041763341067</v>
      </c>
      <c r="N61" s="34">
        <v>5</v>
      </c>
      <c r="O61" s="45">
        <v>1.9</v>
      </c>
      <c r="P61" s="34">
        <v>0</v>
      </c>
      <c r="Q61" s="34">
        <f t="shared" si="2"/>
        <v>6.9</v>
      </c>
      <c r="R61" s="34">
        <f t="shared" si="3"/>
        <v>76.1541763341067</v>
      </c>
      <c r="S61" s="48">
        <v>58</v>
      </c>
      <c r="T61" s="20">
        <f>VLOOKUP(D61,[5]体侧合格!$C$2:$D$723,2,0)</f>
        <v>1</v>
      </c>
      <c r="U61" s="49" t="e">
        <f>VLOOKUP(D61,[6]挂科!$C$2:$D$315,2,0)</f>
        <v>#N/A</v>
      </c>
      <c r="V61" s="32" t="s">
        <v>63</v>
      </c>
    </row>
    <row r="62" s="9" customFormat="1" ht="14.25" spans="1:22">
      <c r="A62" s="20">
        <v>59</v>
      </c>
      <c r="B62" s="32" t="s">
        <v>1357</v>
      </c>
      <c r="C62" s="33" t="s">
        <v>1464</v>
      </c>
      <c r="D62" s="32" t="s">
        <v>1465</v>
      </c>
      <c r="E62" s="32" t="s">
        <v>27</v>
      </c>
      <c r="F62" s="32" t="s">
        <v>35</v>
      </c>
      <c r="G62" s="34">
        <v>10</v>
      </c>
      <c r="H62" s="34">
        <v>3.5</v>
      </c>
      <c r="I62" s="34">
        <v>0</v>
      </c>
      <c r="J62" s="34">
        <f t="shared" si="0"/>
        <v>13.5</v>
      </c>
      <c r="K62" s="34">
        <v>55.2668213457077</v>
      </c>
      <c r="L62" s="34">
        <v>0</v>
      </c>
      <c r="M62" s="34">
        <f t="shared" si="1"/>
        <v>55.2668213457077</v>
      </c>
      <c r="N62" s="34">
        <v>5</v>
      </c>
      <c r="O62" s="45">
        <v>2.35</v>
      </c>
      <c r="P62" s="34">
        <v>0</v>
      </c>
      <c r="Q62" s="34">
        <f t="shared" si="2"/>
        <v>7.35</v>
      </c>
      <c r="R62" s="34">
        <f t="shared" si="3"/>
        <v>76.1168213457076</v>
      </c>
      <c r="S62" s="48">
        <v>59</v>
      </c>
      <c r="T62" s="20">
        <f>VLOOKUP(D62,[5]体侧合格!$C$2:$D$723,2,0)</f>
        <v>1</v>
      </c>
      <c r="U62" s="49" t="e">
        <f>VLOOKUP(D62,[6]挂科!$C$2:$D$315,2,0)</f>
        <v>#N/A</v>
      </c>
      <c r="V62" s="32" t="s">
        <v>63</v>
      </c>
    </row>
    <row r="63" s="9" customFormat="1" ht="14.25" spans="1:22">
      <c r="A63" s="20">
        <v>60</v>
      </c>
      <c r="B63" s="32" t="s">
        <v>1365</v>
      </c>
      <c r="C63" s="33" t="s">
        <v>1466</v>
      </c>
      <c r="D63" s="32" t="s">
        <v>1467</v>
      </c>
      <c r="E63" s="32" t="s">
        <v>27</v>
      </c>
      <c r="F63" s="32" t="s">
        <v>35</v>
      </c>
      <c r="G63" s="34">
        <v>10</v>
      </c>
      <c r="H63" s="34">
        <v>6</v>
      </c>
      <c r="I63" s="34">
        <v>0</v>
      </c>
      <c r="J63" s="34">
        <f t="shared" si="0"/>
        <v>16</v>
      </c>
      <c r="K63" s="34">
        <v>52.6415094339623</v>
      </c>
      <c r="L63" s="34">
        <v>0</v>
      </c>
      <c r="M63" s="34">
        <f t="shared" si="1"/>
        <v>52.6415094339623</v>
      </c>
      <c r="N63" s="34">
        <v>5</v>
      </c>
      <c r="O63" s="45">
        <v>2.4</v>
      </c>
      <c r="P63" s="34">
        <v>0</v>
      </c>
      <c r="Q63" s="34">
        <f t="shared" si="2"/>
        <v>7.4</v>
      </c>
      <c r="R63" s="34">
        <f t="shared" si="3"/>
        <v>76.0415094339623</v>
      </c>
      <c r="S63" s="48">
        <v>60</v>
      </c>
      <c r="T63" s="20">
        <f>VLOOKUP(D63,[1]体侧合格!$C$2:$D$723,2,0)</f>
        <v>1</v>
      </c>
      <c r="U63" s="49" t="e">
        <f>VLOOKUP(D63,[6]挂科!$C$2:$D$315,2,0)</f>
        <v>#N/A</v>
      </c>
      <c r="V63" s="32" t="s">
        <v>63</v>
      </c>
    </row>
    <row r="64" s="9" customFormat="1" ht="14.25" spans="1:22">
      <c r="A64" s="20">
        <v>61</v>
      </c>
      <c r="B64" s="32" t="s">
        <v>1377</v>
      </c>
      <c r="C64" s="33" t="s">
        <v>1468</v>
      </c>
      <c r="D64" s="32" t="s">
        <v>1469</v>
      </c>
      <c r="E64" s="32" t="s">
        <v>27</v>
      </c>
      <c r="F64" s="32" t="s">
        <v>35</v>
      </c>
      <c r="G64" s="34">
        <v>10</v>
      </c>
      <c r="H64" s="34">
        <v>3.5</v>
      </c>
      <c r="I64" s="34">
        <v>0</v>
      </c>
      <c r="J64" s="34">
        <f t="shared" si="0"/>
        <v>13.5</v>
      </c>
      <c r="K64" s="34">
        <v>55.3301886792453</v>
      </c>
      <c r="L64" s="34">
        <v>1</v>
      </c>
      <c r="M64" s="34">
        <f t="shared" si="1"/>
        <v>56.3301886792453</v>
      </c>
      <c r="N64" s="34">
        <v>5</v>
      </c>
      <c r="O64" s="45">
        <v>1.2</v>
      </c>
      <c r="P64" s="34">
        <v>0</v>
      </c>
      <c r="Q64" s="34">
        <f t="shared" si="2"/>
        <v>6.2</v>
      </c>
      <c r="R64" s="34">
        <f t="shared" si="3"/>
        <v>76.0301886792453</v>
      </c>
      <c r="S64" s="48">
        <v>61</v>
      </c>
      <c r="T64" s="20">
        <f>VLOOKUP(D64,[1]体侧合格!$C$2:$D$723,2,0)</f>
        <v>1</v>
      </c>
      <c r="U64" s="49" t="e">
        <f>VLOOKUP(D64,[6]挂科!$C$2:$D$315,2,0)</f>
        <v>#N/A</v>
      </c>
      <c r="V64" s="32" t="s">
        <v>63</v>
      </c>
    </row>
    <row r="65" s="9" customFormat="1" ht="14.25" spans="1:22">
      <c r="A65" s="20">
        <v>62</v>
      </c>
      <c r="B65" s="29" t="s">
        <v>1352</v>
      </c>
      <c r="C65" s="30" t="s">
        <v>1470</v>
      </c>
      <c r="D65" s="29" t="s">
        <v>1471</v>
      </c>
      <c r="E65" s="29" t="s">
        <v>27</v>
      </c>
      <c r="F65" s="29" t="s">
        <v>35</v>
      </c>
      <c r="G65" s="31">
        <v>10</v>
      </c>
      <c r="H65" s="31">
        <v>3.25</v>
      </c>
      <c r="I65" s="31">
        <v>0</v>
      </c>
      <c r="J65" s="43">
        <f t="shared" si="0"/>
        <v>13.25</v>
      </c>
      <c r="K65" s="31">
        <v>55.4060324825986</v>
      </c>
      <c r="L65" s="31">
        <v>1</v>
      </c>
      <c r="M65" s="31">
        <f t="shared" si="1"/>
        <v>56.4060324825986</v>
      </c>
      <c r="N65" s="31">
        <v>5</v>
      </c>
      <c r="O65" s="44">
        <v>1.2</v>
      </c>
      <c r="P65" s="31">
        <v>0</v>
      </c>
      <c r="Q65" s="31">
        <f t="shared" si="2"/>
        <v>6.2</v>
      </c>
      <c r="R65" s="31">
        <f t="shared" si="3"/>
        <v>75.8560324825986</v>
      </c>
      <c r="S65" s="48">
        <v>62</v>
      </c>
      <c r="T65" s="20" t="e">
        <f>VLOOKUP(D65,[5]体侧合格!$C$2:$D$723,2,0)</f>
        <v>#N/A</v>
      </c>
      <c r="U65" s="49" t="e">
        <f>VLOOKUP(D65,[6]挂科!$C$2:$D$315,2,0)</f>
        <v>#N/A</v>
      </c>
      <c r="V65" s="21"/>
    </row>
    <row r="66" s="9" customFormat="1" ht="14.25" spans="1:22">
      <c r="A66" s="20">
        <v>63</v>
      </c>
      <c r="B66" s="32" t="s">
        <v>1336</v>
      </c>
      <c r="C66" s="33" t="s">
        <v>1472</v>
      </c>
      <c r="D66" s="32" t="s">
        <v>1473</v>
      </c>
      <c r="E66" s="32" t="s">
        <v>31</v>
      </c>
      <c r="F66" s="32" t="s">
        <v>35</v>
      </c>
      <c r="G66" s="34">
        <v>10</v>
      </c>
      <c r="H66" s="34">
        <v>4.75</v>
      </c>
      <c r="I66" s="34">
        <v>0</v>
      </c>
      <c r="J66" s="34">
        <f t="shared" si="0"/>
        <v>14.75</v>
      </c>
      <c r="K66" s="34">
        <v>54.8847926267281</v>
      </c>
      <c r="L66" s="34">
        <v>1</v>
      </c>
      <c r="M66" s="34">
        <f t="shared" si="1"/>
        <v>55.8847926267281</v>
      </c>
      <c r="N66" s="34">
        <v>5</v>
      </c>
      <c r="O66" s="45">
        <v>0.2</v>
      </c>
      <c r="P66" s="34">
        <v>0</v>
      </c>
      <c r="Q66" s="34">
        <f t="shared" si="2"/>
        <v>5.2</v>
      </c>
      <c r="R66" s="34">
        <f t="shared" si="3"/>
        <v>75.8347926267281</v>
      </c>
      <c r="S66" s="48">
        <v>63</v>
      </c>
      <c r="T66" s="20">
        <f>VLOOKUP(D66,[5]体侧合格!$C$2:$D$723,2,0)</f>
        <v>1</v>
      </c>
      <c r="U66" s="49" t="e">
        <f>VLOOKUP(D66,[6]挂科!$C$2:$D$315,2,0)</f>
        <v>#N/A</v>
      </c>
      <c r="V66" s="32" t="s">
        <v>63</v>
      </c>
    </row>
    <row r="67" s="9" customFormat="1" ht="14.25" spans="1:22">
      <c r="A67" s="20">
        <v>64</v>
      </c>
      <c r="B67" s="29" t="s">
        <v>1349</v>
      </c>
      <c r="C67" s="30" t="s">
        <v>1474</v>
      </c>
      <c r="D67" s="29" t="s">
        <v>1475</v>
      </c>
      <c r="E67" s="29" t="s">
        <v>27</v>
      </c>
      <c r="F67" s="29" t="s">
        <v>35</v>
      </c>
      <c r="G67" s="31">
        <v>10</v>
      </c>
      <c r="H67" s="31">
        <v>4.5</v>
      </c>
      <c r="I67" s="31">
        <v>0</v>
      </c>
      <c r="J67" s="43">
        <f t="shared" si="0"/>
        <v>14.5</v>
      </c>
      <c r="K67" s="31">
        <v>55.0471698113207</v>
      </c>
      <c r="L67" s="31">
        <v>0</v>
      </c>
      <c r="M67" s="31">
        <f t="shared" si="1"/>
        <v>55.0471698113207</v>
      </c>
      <c r="N67" s="31">
        <v>5</v>
      </c>
      <c r="O67" s="44">
        <v>1.2</v>
      </c>
      <c r="P67" s="31">
        <v>0</v>
      </c>
      <c r="Q67" s="31">
        <f t="shared" si="2"/>
        <v>6.2</v>
      </c>
      <c r="R67" s="31">
        <f t="shared" si="3"/>
        <v>75.7471698113207</v>
      </c>
      <c r="S67" s="48">
        <v>64</v>
      </c>
      <c r="T67" s="20" t="e">
        <f>VLOOKUP(D67,[1]体侧合格!$C$2:$D$723,2,0)</f>
        <v>#N/A</v>
      </c>
      <c r="U67" s="49" t="e">
        <f>VLOOKUP(D67,[6]挂科!$C$2:$D$315,2,0)</f>
        <v>#N/A</v>
      </c>
      <c r="V67" s="21"/>
    </row>
    <row r="68" s="9" customFormat="1" ht="14.25" spans="1:22">
      <c r="A68" s="20">
        <v>65</v>
      </c>
      <c r="B68" s="29" t="s">
        <v>1336</v>
      </c>
      <c r="C68" s="30" t="s">
        <v>1476</v>
      </c>
      <c r="D68" s="29" t="s">
        <v>1477</v>
      </c>
      <c r="E68" s="29" t="s">
        <v>27</v>
      </c>
      <c r="F68" s="29" t="s">
        <v>35</v>
      </c>
      <c r="G68" s="31">
        <v>10</v>
      </c>
      <c r="H68" s="31">
        <v>3.8</v>
      </c>
      <c r="I68" s="31">
        <v>0</v>
      </c>
      <c r="J68" s="43">
        <f t="shared" ref="J68:J131" si="4">G68+H68-I68</f>
        <v>13.8</v>
      </c>
      <c r="K68" s="43">
        <v>55.7142857142857</v>
      </c>
      <c r="L68" s="31">
        <v>0</v>
      </c>
      <c r="M68" s="31">
        <f t="shared" ref="M68:M131" si="5">K68+L68</f>
        <v>55.7142857142857</v>
      </c>
      <c r="N68" s="31">
        <v>5</v>
      </c>
      <c r="O68" s="44">
        <v>1.2</v>
      </c>
      <c r="P68" s="31">
        <v>0</v>
      </c>
      <c r="Q68" s="31">
        <f t="shared" ref="Q68:Q131" si="6">N68+O68-P68</f>
        <v>6.2</v>
      </c>
      <c r="R68" s="31">
        <f t="shared" ref="R68:R131" si="7">J68+M68+Q68</f>
        <v>75.7142857142857</v>
      </c>
      <c r="S68" s="48">
        <v>65</v>
      </c>
      <c r="T68" s="20" t="e">
        <f>VLOOKUP(D68,[5]体侧合格!$C$2:$D$723,2,0)</f>
        <v>#N/A</v>
      </c>
      <c r="U68" s="49" t="e">
        <f>VLOOKUP(D68,[6]挂科!$C$2:$D$315,2,0)</f>
        <v>#N/A</v>
      </c>
      <c r="V68" s="21"/>
    </row>
    <row r="69" s="9" customFormat="1" ht="14.25" spans="1:22">
      <c r="A69" s="20">
        <v>66</v>
      </c>
      <c r="B69" s="32" t="s">
        <v>1336</v>
      </c>
      <c r="C69" s="33" t="s">
        <v>1478</v>
      </c>
      <c r="D69" s="32" t="s">
        <v>1479</v>
      </c>
      <c r="E69" s="32" t="s">
        <v>31</v>
      </c>
      <c r="F69" s="32" t="s">
        <v>35</v>
      </c>
      <c r="G69" s="34">
        <v>10</v>
      </c>
      <c r="H69" s="34">
        <v>5.9</v>
      </c>
      <c r="I69" s="34">
        <v>0</v>
      </c>
      <c r="J69" s="34">
        <f t="shared" si="4"/>
        <v>15.9</v>
      </c>
      <c r="K69" s="34">
        <v>50.184331797235</v>
      </c>
      <c r="L69" s="34">
        <v>3</v>
      </c>
      <c r="M69" s="34">
        <f t="shared" si="5"/>
        <v>53.184331797235</v>
      </c>
      <c r="N69" s="34">
        <v>5</v>
      </c>
      <c r="O69" s="45">
        <v>1.6</v>
      </c>
      <c r="P69" s="34">
        <v>0</v>
      </c>
      <c r="Q69" s="34">
        <f t="shared" si="6"/>
        <v>6.6</v>
      </c>
      <c r="R69" s="34">
        <f t="shared" si="7"/>
        <v>75.684331797235</v>
      </c>
      <c r="S69" s="48">
        <v>66</v>
      </c>
      <c r="T69" s="20">
        <f>VLOOKUP(D69,[5]体侧合格!$C$2:$D$723,2,0)</f>
        <v>1</v>
      </c>
      <c r="U69" s="49" t="e">
        <f>VLOOKUP(D69,[6]挂科!$C$2:$D$315,2,0)</f>
        <v>#N/A</v>
      </c>
      <c r="V69" s="32" t="s">
        <v>63</v>
      </c>
    </row>
    <row r="70" s="9" customFormat="1" ht="14.25" spans="1:22">
      <c r="A70" s="20">
        <v>67</v>
      </c>
      <c r="B70" s="32" t="s">
        <v>1336</v>
      </c>
      <c r="C70" s="33" t="s">
        <v>1480</v>
      </c>
      <c r="D70" s="32" t="s">
        <v>1481</v>
      </c>
      <c r="E70" s="32" t="s">
        <v>27</v>
      </c>
      <c r="F70" s="32" t="s">
        <v>35</v>
      </c>
      <c r="G70" s="34">
        <v>10</v>
      </c>
      <c r="H70" s="34">
        <v>9.15</v>
      </c>
      <c r="I70" s="34">
        <v>0.1</v>
      </c>
      <c r="J70" s="34">
        <f t="shared" si="4"/>
        <v>19.05</v>
      </c>
      <c r="K70" s="34">
        <v>49.9078341013825</v>
      </c>
      <c r="L70" s="34">
        <v>0</v>
      </c>
      <c r="M70" s="34">
        <f t="shared" si="5"/>
        <v>49.9078341013825</v>
      </c>
      <c r="N70" s="34">
        <v>5</v>
      </c>
      <c r="O70" s="45">
        <v>1.6</v>
      </c>
      <c r="P70" s="34">
        <v>0</v>
      </c>
      <c r="Q70" s="34">
        <f t="shared" si="6"/>
        <v>6.6</v>
      </c>
      <c r="R70" s="34">
        <f t="shared" si="7"/>
        <v>75.5578341013825</v>
      </c>
      <c r="S70" s="48">
        <v>67</v>
      </c>
      <c r="T70" s="20">
        <f>VLOOKUP(D70,[5]体侧合格!$C$2:$D$723,2,0)</f>
        <v>1</v>
      </c>
      <c r="U70" s="49" t="e">
        <f>VLOOKUP(D70,[6]挂科!$C$2:$D$315,2,0)</f>
        <v>#N/A</v>
      </c>
      <c r="V70" s="32" t="s">
        <v>63</v>
      </c>
    </row>
    <row r="71" s="9" customFormat="1" ht="14.25" spans="1:22">
      <c r="A71" s="20">
        <v>68</v>
      </c>
      <c r="B71" s="32" t="s">
        <v>1362</v>
      </c>
      <c r="C71" s="33" t="s">
        <v>1482</v>
      </c>
      <c r="D71" s="32" t="s">
        <v>1483</v>
      </c>
      <c r="E71" s="32" t="s">
        <v>27</v>
      </c>
      <c r="F71" s="32" t="s">
        <v>35</v>
      </c>
      <c r="G71" s="34">
        <v>10</v>
      </c>
      <c r="H71" s="34">
        <v>4.05</v>
      </c>
      <c r="I71" s="34">
        <v>0</v>
      </c>
      <c r="J71" s="34">
        <f t="shared" si="4"/>
        <v>14.05</v>
      </c>
      <c r="K71" s="34">
        <v>54.1981132075472</v>
      </c>
      <c r="L71" s="34">
        <v>1</v>
      </c>
      <c r="M71" s="34">
        <f t="shared" si="5"/>
        <v>55.1981132075472</v>
      </c>
      <c r="N71" s="34">
        <v>5</v>
      </c>
      <c r="O71" s="45">
        <v>1.25</v>
      </c>
      <c r="P71" s="34">
        <v>0</v>
      </c>
      <c r="Q71" s="34">
        <f t="shared" si="6"/>
        <v>6.25</v>
      </c>
      <c r="R71" s="34">
        <f t="shared" si="7"/>
        <v>75.4981132075472</v>
      </c>
      <c r="S71" s="48">
        <v>68</v>
      </c>
      <c r="T71" s="20">
        <f>VLOOKUP(D71,[1]体侧合格!$C$2:$D$723,2,0)</f>
        <v>1</v>
      </c>
      <c r="U71" s="49" t="e">
        <f>VLOOKUP(D71,[6]挂科!$C$2:$D$315,2,0)</f>
        <v>#N/A</v>
      </c>
      <c r="V71" s="32" t="s">
        <v>63</v>
      </c>
    </row>
    <row r="72" s="9" customFormat="1" ht="14.25" spans="1:22">
      <c r="A72" s="20">
        <v>69</v>
      </c>
      <c r="B72" s="32" t="s">
        <v>1411</v>
      </c>
      <c r="C72" s="33" t="s">
        <v>1484</v>
      </c>
      <c r="D72" s="32" t="s">
        <v>1485</v>
      </c>
      <c r="E72" s="32" t="s">
        <v>31</v>
      </c>
      <c r="F72" s="32" t="s">
        <v>35</v>
      </c>
      <c r="G72" s="34">
        <v>10</v>
      </c>
      <c r="H72" s="34">
        <v>8.65</v>
      </c>
      <c r="I72" s="34">
        <v>0</v>
      </c>
      <c r="J72" s="34">
        <f t="shared" si="4"/>
        <v>18.65</v>
      </c>
      <c r="K72" s="34">
        <v>50.184331797235</v>
      </c>
      <c r="L72" s="34">
        <v>0.25</v>
      </c>
      <c r="M72" s="34">
        <f t="shared" si="5"/>
        <v>50.434331797235</v>
      </c>
      <c r="N72" s="34">
        <v>5</v>
      </c>
      <c r="O72" s="45">
        <v>1.4</v>
      </c>
      <c r="P72" s="34">
        <v>0</v>
      </c>
      <c r="Q72" s="34">
        <f t="shared" si="6"/>
        <v>6.4</v>
      </c>
      <c r="R72" s="34">
        <f t="shared" si="7"/>
        <v>75.484331797235</v>
      </c>
      <c r="S72" s="48">
        <v>69</v>
      </c>
      <c r="T72" s="20">
        <f>VLOOKUP(D72,[5]体侧合格!$C$2:$D$723,2,0)</f>
        <v>1</v>
      </c>
      <c r="U72" s="49" t="e">
        <f>VLOOKUP(D72,[6]挂科!$C$2:$D$315,2,0)</f>
        <v>#N/A</v>
      </c>
      <c r="V72" s="32" t="s">
        <v>63</v>
      </c>
    </row>
    <row r="73" s="9" customFormat="1" ht="14.25" spans="1:22">
      <c r="A73" s="20">
        <v>70</v>
      </c>
      <c r="B73" s="29" t="s">
        <v>1374</v>
      </c>
      <c r="C73" s="30" t="s">
        <v>1486</v>
      </c>
      <c r="D73" s="29" t="s">
        <v>1487</v>
      </c>
      <c r="E73" s="29" t="s">
        <v>27</v>
      </c>
      <c r="F73" s="29" t="s">
        <v>35</v>
      </c>
      <c r="G73" s="31">
        <v>10</v>
      </c>
      <c r="H73" s="31">
        <v>5.25</v>
      </c>
      <c r="I73" s="31">
        <v>0</v>
      </c>
      <c r="J73" s="43">
        <f t="shared" si="4"/>
        <v>15.25</v>
      </c>
      <c r="K73" s="31">
        <v>53.3490566037736</v>
      </c>
      <c r="L73" s="31">
        <v>0.15</v>
      </c>
      <c r="M73" s="31">
        <f t="shared" si="5"/>
        <v>53.4990566037736</v>
      </c>
      <c r="N73" s="31">
        <v>5</v>
      </c>
      <c r="O73" s="44">
        <v>1.7</v>
      </c>
      <c r="P73" s="31">
        <v>0</v>
      </c>
      <c r="Q73" s="31">
        <f t="shared" si="6"/>
        <v>6.7</v>
      </c>
      <c r="R73" s="31">
        <f t="shared" si="7"/>
        <v>75.4490566037736</v>
      </c>
      <c r="S73" s="48">
        <v>70</v>
      </c>
      <c r="T73" s="20" t="e">
        <f>VLOOKUP(D73,[1]体侧合格!$C$2:$D$723,2,0)</f>
        <v>#N/A</v>
      </c>
      <c r="U73" s="49" t="e">
        <f>VLOOKUP(D73,[6]挂科!$C$2:$D$315,2,0)</f>
        <v>#N/A</v>
      </c>
      <c r="V73" s="21"/>
    </row>
    <row r="74" s="9" customFormat="1" ht="14.25" spans="1:22">
      <c r="A74" s="20">
        <v>71</v>
      </c>
      <c r="B74" s="32" t="s">
        <v>1377</v>
      </c>
      <c r="C74" s="33" t="s">
        <v>1488</v>
      </c>
      <c r="D74" s="32" t="s">
        <v>1489</v>
      </c>
      <c r="E74" s="32" t="s">
        <v>27</v>
      </c>
      <c r="F74" s="32" t="s">
        <v>35</v>
      </c>
      <c r="G74" s="34">
        <v>10</v>
      </c>
      <c r="H74" s="34">
        <v>4.8</v>
      </c>
      <c r="I74" s="34">
        <v>0</v>
      </c>
      <c r="J74" s="34">
        <f t="shared" si="4"/>
        <v>14.8</v>
      </c>
      <c r="K74" s="34">
        <v>52.9245283018868</v>
      </c>
      <c r="L74" s="34">
        <v>1</v>
      </c>
      <c r="M74" s="34">
        <f t="shared" si="5"/>
        <v>53.9245283018868</v>
      </c>
      <c r="N74" s="34">
        <v>5</v>
      </c>
      <c r="O74" s="45">
        <v>1.7</v>
      </c>
      <c r="P74" s="34">
        <v>0</v>
      </c>
      <c r="Q74" s="34">
        <f t="shared" si="6"/>
        <v>6.7</v>
      </c>
      <c r="R74" s="34">
        <f t="shared" si="7"/>
        <v>75.4245283018868</v>
      </c>
      <c r="S74" s="48">
        <v>71</v>
      </c>
      <c r="T74" s="20">
        <f>VLOOKUP(D74,[1]体侧合格!$C$2:$D$723,2,0)</f>
        <v>1</v>
      </c>
      <c r="U74" s="49" t="e">
        <f>VLOOKUP(D74,[6]挂科!$C$2:$D$315,2,0)</f>
        <v>#N/A</v>
      </c>
      <c r="V74" s="32" t="s">
        <v>63</v>
      </c>
    </row>
    <row r="75" s="9" customFormat="1" ht="14.25" spans="1:22">
      <c r="A75" s="20">
        <v>72</v>
      </c>
      <c r="B75" s="32" t="s">
        <v>1352</v>
      </c>
      <c r="C75" s="33" t="s">
        <v>1490</v>
      </c>
      <c r="D75" s="32" t="s">
        <v>1491</v>
      </c>
      <c r="E75" s="32" t="s">
        <v>27</v>
      </c>
      <c r="F75" s="32" t="s">
        <v>35</v>
      </c>
      <c r="G75" s="34">
        <v>10</v>
      </c>
      <c r="H75" s="34">
        <v>5.05</v>
      </c>
      <c r="I75" s="34">
        <v>0</v>
      </c>
      <c r="J75" s="34">
        <f t="shared" si="4"/>
        <v>15.05</v>
      </c>
      <c r="K75" s="34">
        <v>53.0394431554524</v>
      </c>
      <c r="L75" s="34">
        <v>1</v>
      </c>
      <c r="M75" s="34">
        <f t="shared" si="5"/>
        <v>54.0394431554524</v>
      </c>
      <c r="N75" s="34">
        <v>5</v>
      </c>
      <c r="O75" s="45">
        <v>1.2</v>
      </c>
      <c r="P75" s="34">
        <v>0</v>
      </c>
      <c r="Q75" s="34">
        <f t="shared" si="6"/>
        <v>6.2</v>
      </c>
      <c r="R75" s="34">
        <f t="shared" si="7"/>
        <v>75.2894431554524</v>
      </c>
      <c r="S75" s="48">
        <v>72</v>
      </c>
      <c r="T75" s="20">
        <f>VLOOKUP(D75,[5]体侧合格!$C$2:$D$723,2,0)</f>
        <v>1</v>
      </c>
      <c r="U75" s="49" t="e">
        <f>VLOOKUP(D75,[6]挂科!$C$2:$D$315,2,0)</f>
        <v>#N/A</v>
      </c>
      <c r="V75" s="32" t="s">
        <v>63</v>
      </c>
    </row>
    <row r="76" s="9" customFormat="1" ht="14.25" spans="1:22">
      <c r="A76" s="20">
        <v>73</v>
      </c>
      <c r="B76" s="29" t="s">
        <v>1362</v>
      </c>
      <c r="C76" s="30" t="s">
        <v>1492</v>
      </c>
      <c r="D76" s="29" t="s">
        <v>1493</v>
      </c>
      <c r="E76" s="29" t="s">
        <v>31</v>
      </c>
      <c r="F76" s="29" t="s">
        <v>35</v>
      </c>
      <c r="G76" s="31">
        <v>10</v>
      </c>
      <c r="H76" s="31">
        <v>4.05</v>
      </c>
      <c r="I76" s="31">
        <v>0.1</v>
      </c>
      <c r="J76" s="43">
        <f t="shared" si="4"/>
        <v>13.95</v>
      </c>
      <c r="K76" s="31">
        <v>53.9150943396226</v>
      </c>
      <c r="L76" s="31">
        <v>1</v>
      </c>
      <c r="M76" s="31">
        <f t="shared" si="5"/>
        <v>54.9150943396226</v>
      </c>
      <c r="N76" s="31">
        <v>5</v>
      </c>
      <c r="O76" s="44">
        <v>1.4</v>
      </c>
      <c r="P76" s="31">
        <v>0</v>
      </c>
      <c r="Q76" s="31">
        <f t="shared" si="6"/>
        <v>6.4</v>
      </c>
      <c r="R76" s="31">
        <f t="shared" si="7"/>
        <v>75.2650943396226</v>
      </c>
      <c r="S76" s="48">
        <v>73</v>
      </c>
      <c r="T76" s="20" t="e">
        <f>VLOOKUP(D76,[1]体侧合格!$C$2:$D$723,2,0)</f>
        <v>#N/A</v>
      </c>
      <c r="U76" s="49" t="e">
        <f>VLOOKUP(D76,[6]挂科!$C$2:$D$315,2,0)</f>
        <v>#N/A</v>
      </c>
      <c r="V76" s="21"/>
    </row>
    <row r="77" s="9" customFormat="1" ht="14.25" spans="1:22">
      <c r="A77" s="20">
        <v>74</v>
      </c>
      <c r="B77" s="32" t="s">
        <v>1380</v>
      </c>
      <c r="C77" s="33" t="s">
        <v>1494</v>
      </c>
      <c r="D77" s="32" t="s">
        <v>1495</v>
      </c>
      <c r="E77" s="32" t="s">
        <v>31</v>
      </c>
      <c r="F77" s="32" t="s">
        <v>35</v>
      </c>
      <c r="G77" s="34">
        <v>10</v>
      </c>
      <c r="H77" s="34">
        <v>4</v>
      </c>
      <c r="I77" s="34">
        <v>0</v>
      </c>
      <c r="J77" s="34">
        <f t="shared" si="4"/>
        <v>14</v>
      </c>
      <c r="K77" s="34">
        <v>54.1981132075472</v>
      </c>
      <c r="L77" s="34">
        <v>0</v>
      </c>
      <c r="M77" s="34">
        <f t="shared" si="5"/>
        <v>54.1981132075472</v>
      </c>
      <c r="N77" s="34">
        <v>5</v>
      </c>
      <c r="O77" s="45">
        <v>1.8</v>
      </c>
      <c r="P77" s="34">
        <v>0</v>
      </c>
      <c r="Q77" s="34">
        <f t="shared" si="6"/>
        <v>6.8</v>
      </c>
      <c r="R77" s="34">
        <f t="shared" si="7"/>
        <v>74.9981132075472</v>
      </c>
      <c r="S77" s="48">
        <v>74</v>
      </c>
      <c r="T77" s="20">
        <f>VLOOKUP(D77,[1]体侧合格!$C$2:$D$723,2,0)</f>
        <v>1</v>
      </c>
      <c r="U77" s="49" t="e">
        <f>VLOOKUP(D77,[6]挂科!$C$2:$D$315,2,0)</f>
        <v>#N/A</v>
      </c>
      <c r="V77" s="32" t="s">
        <v>63</v>
      </c>
    </row>
    <row r="78" s="9" customFormat="1" ht="14.25" spans="1:22">
      <c r="A78" s="20">
        <v>75</v>
      </c>
      <c r="B78" s="29" t="s">
        <v>1336</v>
      </c>
      <c r="C78" s="30" t="s">
        <v>1496</v>
      </c>
      <c r="D78" s="29" t="s">
        <v>1497</v>
      </c>
      <c r="E78" s="29" t="s">
        <v>31</v>
      </c>
      <c r="F78" s="29" t="s">
        <v>35</v>
      </c>
      <c r="G78" s="31">
        <v>10</v>
      </c>
      <c r="H78" s="31">
        <v>5.4</v>
      </c>
      <c r="I78" s="31">
        <v>0</v>
      </c>
      <c r="J78" s="43">
        <f t="shared" si="4"/>
        <v>15.4</v>
      </c>
      <c r="K78" s="43">
        <v>53.0875576036866</v>
      </c>
      <c r="L78" s="31">
        <v>0</v>
      </c>
      <c r="M78" s="31">
        <f t="shared" si="5"/>
        <v>53.0875576036866</v>
      </c>
      <c r="N78" s="31">
        <v>5</v>
      </c>
      <c r="O78" s="44">
        <v>1.4</v>
      </c>
      <c r="P78" s="31">
        <v>0</v>
      </c>
      <c r="Q78" s="31">
        <f t="shared" si="6"/>
        <v>6.4</v>
      </c>
      <c r="R78" s="31">
        <f t="shared" si="7"/>
        <v>74.8875576036866</v>
      </c>
      <c r="S78" s="48">
        <v>75</v>
      </c>
      <c r="T78" s="20" t="e">
        <f>VLOOKUP(D78,[5]体侧合格!$C$2:$D$723,2,0)</f>
        <v>#N/A</v>
      </c>
      <c r="U78" s="49" t="e">
        <f>VLOOKUP(D78,[6]挂科!$C$2:$D$315,2,0)</f>
        <v>#N/A</v>
      </c>
      <c r="V78" s="21"/>
    </row>
    <row r="79" s="9" customFormat="1" ht="14.25" spans="1:22">
      <c r="A79" s="20">
        <v>76</v>
      </c>
      <c r="B79" s="32" t="s">
        <v>1365</v>
      </c>
      <c r="C79" s="33" t="s">
        <v>1498</v>
      </c>
      <c r="D79" s="32" t="s">
        <v>1499</v>
      </c>
      <c r="E79" s="32" t="s">
        <v>27</v>
      </c>
      <c r="F79" s="32" t="s">
        <v>35</v>
      </c>
      <c r="G79" s="34">
        <v>10</v>
      </c>
      <c r="H79" s="34">
        <v>7</v>
      </c>
      <c r="I79" s="34">
        <v>0</v>
      </c>
      <c r="J79" s="34">
        <f t="shared" si="4"/>
        <v>17</v>
      </c>
      <c r="K79" s="34">
        <v>51.6509433962264</v>
      </c>
      <c r="L79" s="34">
        <v>0</v>
      </c>
      <c r="M79" s="34">
        <f t="shared" si="5"/>
        <v>51.6509433962264</v>
      </c>
      <c r="N79" s="34">
        <v>5</v>
      </c>
      <c r="O79" s="45">
        <v>1.2</v>
      </c>
      <c r="P79" s="34">
        <v>0</v>
      </c>
      <c r="Q79" s="34">
        <f t="shared" si="6"/>
        <v>6.2</v>
      </c>
      <c r="R79" s="34">
        <f t="shared" si="7"/>
        <v>74.8509433962264</v>
      </c>
      <c r="S79" s="48">
        <v>76</v>
      </c>
      <c r="T79" s="20">
        <f>VLOOKUP(D79,[1]体侧合格!$C$2:$D$723,2,0)</f>
        <v>1</v>
      </c>
      <c r="U79" s="49" t="e">
        <f>VLOOKUP(D79,[6]挂科!$C$2:$D$315,2,0)</f>
        <v>#N/A</v>
      </c>
      <c r="V79" s="32" t="s">
        <v>63</v>
      </c>
    </row>
    <row r="80" s="9" customFormat="1" ht="14.25" spans="1:22">
      <c r="A80" s="20">
        <v>77</v>
      </c>
      <c r="B80" s="32" t="s">
        <v>1357</v>
      </c>
      <c r="C80" s="33" t="s">
        <v>1500</v>
      </c>
      <c r="D80" s="32" t="s">
        <v>1501</v>
      </c>
      <c r="E80" s="32" t="s">
        <v>27</v>
      </c>
      <c r="F80" s="32" t="s">
        <v>35</v>
      </c>
      <c r="G80" s="34">
        <v>10</v>
      </c>
      <c r="H80" s="34">
        <v>3</v>
      </c>
      <c r="I80" s="34">
        <v>0</v>
      </c>
      <c r="J80" s="34">
        <f t="shared" si="4"/>
        <v>13</v>
      </c>
      <c r="K80" s="34">
        <v>54.431554524362</v>
      </c>
      <c r="L80" s="34">
        <v>0.25</v>
      </c>
      <c r="M80" s="34">
        <f t="shared" si="5"/>
        <v>54.681554524362</v>
      </c>
      <c r="N80" s="34">
        <v>5</v>
      </c>
      <c r="O80" s="45">
        <v>1.95</v>
      </c>
      <c r="P80" s="34">
        <v>0</v>
      </c>
      <c r="Q80" s="34">
        <f t="shared" si="6"/>
        <v>6.95</v>
      </c>
      <c r="R80" s="34">
        <f t="shared" si="7"/>
        <v>74.631554524362</v>
      </c>
      <c r="S80" s="48">
        <v>77</v>
      </c>
      <c r="T80" s="20">
        <f>VLOOKUP(D80,[5]体侧合格!$C$2:$D$723,2,0)</f>
        <v>1</v>
      </c>
      <c r="U80" s="49" t="e">
        <f>VLOOKUP(D80,[6]挂科!$C$2:$D$315,2,0)</f>
        <v>#N/A</v>
      </c>
      <c r="V80" s="32" t="s">
        <v>63</v>
      </c>
    </row>
    <row r="81" s="9" customFormat="1" ht="14.25" spans="1:22">
      <c r="A81" s="20">
        <v>78</v>
      </c>
      <c r="B81" s="32" t="s">
        <v>1380</v>
      </c>
      <c r="C81" s="33" t="s">
        <v>1502</v>
      </c>
      <c r="D81" s="32" t="s">
        <v>1503</v>
      </c>
      <c r="E81" s="32" t="s">
        <v>27</v>
      </c>
      <c r="F81" s="32" t="s">
        <v>35</v>
      </c>
      <c r="G81" s="34">
        <v>10</v>
      </c>
      <c r="H81" s="34">
        <v>4</v>
      </c>
      <c r="I81" s="34">
        <v>0</v>
      </c>
      <c r="J81" s="34">
        <f t="shared" si="4"/>
        <v>14</v>
      </c>
      <c r="K81" s="34">
        <v>54.0566037735849</v>
      </c>
      <c r="L81" s="34">
        <v>0</v>
      </c>
      <c r="M81" s="34">
        <f t="shared" si="5"/>
        <v>54.0566037735849</v>
      </c>
      <c r="N81" s="34">
        <v>5</v>
      </c>
      <c r="O81" s="45">
        <v>1.2</v>
      </c>
      <c r="P81" s="34">
        <v>0</v>
      </c>
      <c r="Q81" s="34">
        <f t="shared" si="6"/>
        <v>6.2</v>
      </c>
      <c r="R81" s="34">
        <f t="shared" si="7"/>
        <v>74.2566037735849</v>
      </c>
      <c r="S81" s="48">
        <v>78</v>
      </c>
      <c r="T81" s="20">
        <f>VLOOKUP(D81,[1]体侧合格!$C$2:$D$723,2,0)</f>
        <v>1</v>
      </c>
      <c r="U81" s="49" t="e">
        <f>VLOOKUP(D81,[6]挂科!$C$2:$D$315,2,0)</f>
        <v>#N/A</v>
      </c>
      <c r="V81" s="32" t="s">
        <v>63</v>
      </c>
    </row>
    <row r="82" s="9" customFormat="1" ht="14.25" spans="1:22">
      <c r="A82" s="20">
        <v>79</v>
      </c>
      <c r="B82" s="32" t="s">
        <v>1365</v>
      </c>
      <c r="C82" s="33" t="s">
        <v>1504</v>
      </c>
      <c r="D82" s="32" t="s">
        <v>1505</v>
      </c>
      <c r="E82" s="32" t="s">
        <v>31</v>
      </c>
      <c r="F82" s="32" t="s">
        <v>35</v>
      </c>
      <c r="G82" s="34">
        <v>10</v>
      </c>
      <c r="H82" s="34">
        <v>5.25</v>
      </c>
      <c r="I82" s="34">
        <v>0</v>
      </c>
      <c r="J82" s="34">
        <f t="shared" si="4"/>
        <v>15.25</v>
      </c>
      <c r="K82" s="34">
        <v>51.7924528301887</v>
      </c>
      <c r="L82" s="34">
        <v>1</v>
      </c>
      <c r="M82" s="34">
        <f t="shared" si="5"/>
        <v>52.7924528301887</v>
      </c>
      <c r="N82" s="34">
        <v>5</v>
      </c>
      <c r="O82" s="45">
        <v>1.2</v>
      </c>
      <c r="P82" s="34">
        <v>0</v>
      </c>
      <c r="Q82" s="34">
        <f t="shared" si="6"/>
        <v>6.2</v>
      </c>
      <c r="R82" s="34">
        <f t="shared" si="7"/>
        <v>74.2424528301887</v>
      </c>
      <c r="S82" s="48">
        <v>79</v>
      </c>
      <c r="T82" s="20">
        <f>VLOOKUP(D82,[1]体侧合格!$C$2:$D$723,2,0)</f>
        <v>1</v>
      </c>
      <c r="U82" s="49" t="e">
        <f>VLOOKUP(D82,[6]挂科!$C$2:$D$315,2,0)</f>
        <v>#N/A</v>
      </c>
      <c r="V82" s="32" t="s">
        <v>63</v>
      </c>
    </row>
    <row r="83" s="9" customFormat="1" ht="14.25" spans="1:22">
      <c r="A83" s="20">
        <v>80</v>
      </c>
      <c r="B83" s="32" t="s">
        <v>1411</v>
      </c>
      <c r="C83" s="33" t="s">
        <v>1506</v>
      </c>
      <c r="D83" s="32" t="s">
        <v>1507</v>
      </c>
      <c r="E83" s="32" t="s">
        <v>31</v>
      </c>
      <c r="F83" s="32" t="s">
        <v>35</v>
      </c>
      <c r="G83" s="34">
        <v>10</v>
      </c>
      <c r="H83" s="34">
        <v>6.05</v>
      </c>
      <c r="I83" s="34">
        <v>0</v>
      </c>
      <c r="J83" s="34">
        <f t="shared" si="4"/>
        <v>16.05</v>
      </c>
      <c r="K83" s="34">
        <v>50.8755760368664</v>
      </c>
      <c r="L83" s="34">
        <v>0</v>
      </c>
      <c r="M83" s="34">
        <f t="shared" si="5"/>
        <v>50.8755760368664</v>
      </c>
      <c r="N83" s="34">
        <v>5</v>
      </c>
      <c r="O83" s="45">
        <v>2.2</v>
      </c>
      <c r="P83" s="34">
        <v>0</v>
      </c>
      <c r="Q83" s="34">
        <f t="shared" si="6"/>
        <v>7.2</v>
      </c>
      <c r="R83" s="34">
        <f t="shared" si="7"/>
        <v>74.1255760368664</v>
      </c>
      <c r="S83" s="48">
        <v>80</v>
      </c>
      <c r="T83" s="20">
        <f>VLOOKUP(D83,[5]体侧合格!$C$2:$D$723,2,0)</f>
        <v>1</v>
      </c>
      <c r="U83" s="49" t="e">
        <f>VLOOKUP(D83,[6]挂科!$C$2:$D$315,2,0)</f>
        <v>#N/A</v>
      </c>
      <c r="V83" s="32" t="s">
        <v>63</v>
      </c>
    </row>
    <row r="84" s="9" customFormat="1" ht="14.25" spans="1:22">
      <c r="A84" s="20">
        <v>81</v>
      </c>
      <c r="B84" s="35" t="s">
        <v>1349</v>
      </c>
      <c r="C84" s="36" t="s">
        <v>1508</v>
      </c>
      <c r="D84" s="37" t="s">
        <v>1509</v>
      </c>
      <c r="E84" s="37" t="s">
        <v>27</v>
      </c>
      <c r="F84" s="37" t="s">
        <v>35</v>
      </c>
      <c r="G84" s="38">
        <v>10</v>
      </c>
      <c r="H84" s="38">
        <v>9.65</v>
      </c>
      <c r="I84" s="38">
        <v>0</v>
      </c>
      <c r="J84" s="46">
        <f t="shared" si="4"/>
        <v>19.65</v>
      </c>
      <c r="K84" s="38">
        <v>47.9716981132076</v>
      </c>
      <c r="L84" s="38">
        <v>0</v>
      </c>
      <c r="M84" s="38">
        <f t="shared" si="5"/>
        <v>47.9716981132076</v>
      </c>
      <c r="N84" s="38">
        <v>5</v>
      </c>
      <c r="O84" s="47">
        <v>1.5</v>
      </c>
      <c r="P84" s="38">
        <v>0</v>
      </c>
      <c r="Q84" s="38">
        <f t="shared" si="6"/>
        <v>6.5</v>
      </c>
      <c r="R84" s="38">
        <f t="shared" si="7"/>
        <v>74.1216981132075</v>
      </c>
      <c r="S84" s="48">
        <v>81</v>
      </c>
      <c r="T84" s="20">
        <f>VLOOKUP(D84,[1]体侧合格!$C$2:$D$723,2,0)</f>
        <v>1</v>
      </c>
      <c r="U84" s="49" t="str">
        <f>VLOOKUP(D84,[6]挂科!$C$2:$D$315,2,0)</f>
        <v>挂科</v>
      </c>
      <c r="V84" s="21"/>
    </row>
    <row r="85" s="9" customFormat="1" ht="14.25" spans="1:22">
      <c r="A85" s="20">
        <v>82</v>
      </c>
      <c r="B85" s="29" t="s">
        <v>1349</v>
      </c>
      <c r="C85" s="30" t="s">
        <v>1510</v>
      </c>
      <c r="D85" s="29" t="s">
        <v>1511</v>
      </c>
      <c r="E85" s="29" t="s">
        <v>27</v>
      </c>
      <c r="F85" s="29" t="s">
        <v>35</v>
      </c>
      <c r="G85" s="31">
        <v>10</v>
      </c>
      <c r="H85" s="31">
        <v>2.9</v>
      </c>
      <c r="I85" s="31">
        <v>0</v>
      </c>
      <c r="J85" s="43">
        <f t="shared" si="4"/>
        <v>12.9</v>
      </c>
      <c r="K85" s="31">
        <v>53.6320754716981</v>
      </c>
      <c r="L85" s="31">
        <v>0</v>
      </c>
      <c r="M85" s="31">
        <f t="shared" si="5"/>
        <v>53.6320754716981</v>
      </c>
      <c r="N85" s="31">
        <v>5</v>
      </c>
      <c r="O85" s="44">
        <v>2.5</v>
      </c>
      <c r="P85" s="31">
        <v>0</v>
      </c>
      <c r="Q85" s="31">
        <f t="shared" si="6"/>
        <v>7.5</v>
      </c>
      <c r="R85" s="31">
        <f t="shared" si="7"/>
        <v>74.0320754716981</v>
      </c>
      <c r="S85" s="48">
        <v>82</v>
      </c>
      <c r="T85" s="20" t="e">
        <f>VLOOKUP(D85,[1]体侧合格!$C$2:$D$723,2,0)</f>
        <v>#N/A</v>
      </c>
      <c r="U85" s="49" t="e">
        <f>VLOOKUP(D85,[6]挂科!$C$2:$D$315,2,0)</f>
        <v>#N/A</v>
      </c>
      <c r="V85" s="21"/>
    </row>
    <row r="86" s="9" customFormat="1" ht="14.25" spans="1:22">
      <c r="A86" s="20">
        <v>83</v>
      </c>
      <c r="B86" s="32" t="s">
        <v>1339</v>
      </c>
      <c r="C86" s="33" t="s">
        <v>1512</v>
      </c>
      <c r="D86" s="32" t="s">
        <v>1513</v>
      </c>
      <c r="E86" s="32" t="s">
        <v>31</v>
      </c>
      <c r="F86" s="32" t="s">
        <v>35</v>
      </c>
      <c r="G86" s="34">
        <v>10</v>
      </c>
      <c r="H86" s="34">
        <v>5.55</v>
      </c>
      <c r="I86" s="34">
        <v>0</v>
      </c>
      <c r="J86" s="34">
        <f t="shared" si="4"/>
        <v>15.55</v>
      </c>
      <c r="K86" s="34">
        <v>47.0533642691415</v>
      </c>
      <c r="L86" s="34">
        <v>4.5</v>
      </c>
      <c r="M86" s="34">
        <f t="shared" si="5"/>
        <v>51.5533642691415</v>
      </c>
      <c r="N86" s="34">
        <v>5</v>
      </c>
      <c r="O86" s="45">
        <v>1.9</v>
      </c>
      <c r="P86" s="34">
        <v>0</v>
      </c>
      <c r="Q86" s="34">
        <f t="shared" si="6"/>
        <v>6.9</v>
      </c>
      <c r="R86" s="34">
        <f t="shared" si="7"/>
        <v>74.0033642691415</v>
      </c>
      <c r="S86" s="48">
        <v>83</v>
      </c>
      <c r="T86" s="20">
        <f>VLOOKUP(D86,[5]体侧合格!$C$2:$D$723,2,0)</f>
        <v>1</v>
      </c>
      <c r="U86" s="49" t="e">
        <f>VLOOKUP(D86,[6]挂科!$C$2:$D$315,2,0)</f>
        <v>#N/A</v>
      </c>
      <c r="V86" s="32" t="s">
        <v>63</v>
      </c>
    </row>
    <row r="87" s="9" customFormat="1" ht="14.25" spans="1:22">
      <c r="A87" s="20">
        <v>84</v>
      </c>
      <c r="B87" s="32" t="s">
        <v>1411</v>
      </c>
      <c r="C87" s="33" t="s">
        <v>1514</v>
      </c>
      <c r="D87" s="32" t="s">
        <v>1515</v>
      </c>
      <c r="E87" s="32" t="s">
        <v>31</v>
      </c>
      <c r="F87" s="32" t="s">
        <v>35</v>
      </c>
      <c r="G87" s="34">
        <v>10</v>
      </c>
      <c r="H87" s="34">
        <v>5.65</v>
      </c>
      <c r="I87" s="34">
        <v>0</v>
      </c>
      <c r="J87" s="34">
        <f t="shared" si="4"/>
        <v>15.65</v>
      </c>
      <c r="K87" s="34">
        <v>48.9400921658986</v>
      </c>
      <c r="L87" s="34">
        <v>3</v>
      </c>
      <c r="M87" s="34">
        <f t="shared" si="5"/>
        <v>51.9400921658986</v>
      </c>
      <c r="N87" s="34">
        <v>5</v>
      </c>
      <c r="O87" s="45">
        <v>1.4</v>
      </c>
      <c r="P87" s="34">
        <v>0</v>
      </c>
      <c r="Q87" s="34">
        <f t="shared" si="6"/>
        <v>6.4</v>
      </c>
      <c r="R87" s="34">
        <f t="shared" si="7"/>
        <v>73.9900921658986</v>
      </c>
      <c r="S87" s="48">
        <v>84</v>
      </c>
      <c r="T87" s="20">
        <f>VLOOKUP(D87,[5]体侧合格!$C$2:$D$723,2,0)</f>
        <v>1</v>
      </c>
      <c r="U87" s="49" t="e">
        <f>VLOOKUP(D87,[6]挂科!$C$2:$D$315,2,0)</f>
        <v>#N/A</v>
      </c>
      <c r="V87" s="32" t="s">
        <v>63</v>
      </c>
    </row>
    <row r="88" s="9" customFormat="1" ht="14.25" spans="1:22">
      <c r="A88" s="20">
        <v>85</v>
      </c>
      <c r="B88" s="32" t="s">
        <v>1344</v>
      </c>
      <c r="C88" s="33" t="s">
        <v>1516</v>
      </c>
      <c r="D88" s="32" t="s">
        <v>1517</v>
      </c>
      <c r="E88" s="32" t="s">
        <v>27</v>
      </c>
      <c r="F88" s="32" t="s">
        <v>35</v>
      </c>
      <c r="G88" s="34">
        <v>10</v>
      </c>
      <c r="H88" s="34">
        <v>5.5</v>
      </c>
      <c r="I88" s="34">
        <v>0</v>
      </c>
      <c r="J88" s="34">
        <f t="shared" si="4"/>
        <v>15.5</v>
      </c>
      <c r="K88" s="34">
        <v>48.3962264150943</v>
      </c>
      <c r="L88" s="34">
        <v>0</v>
      </c>
      <c r="M88" s="34">
        <f t="shared" si="5"/>
        <v>48.3962264150943</v>
      </c>
      <c r="N88" s="34">
        <v>5</v>
      </c>
      <c r="O88" s="45">
        <v>5</v>
      </c>
      <c r="P88" s="34">
        <v>0</v>
      </c>
      <c r="Q88" s="34">
        <f t="shared" si="6"/>
        <v>10</v>
      </c>
      <c r="R88" s="34">
        <f t="shared" si="7"/>
        <v>73.8962264150943</v>
      </c>
      <c r="S88" s="48">
        <v>85</v>
      </c>
      <c r="T88" s="20">
        <f>VLOOKUP(D88,[1]体侧合格!$C$2:$D$723,2,0)</f>
        <v>1</v>
      </c>
      <c r="U88" s="49" t="e">
        <f>VLOOKUP(D88,[6]挂科!$C$2:$D$315,2,0)</f>
        <v>#N/A</v>
      </c>
      <c r="V88" s="32" t="s">
        <v>63</v>
      </c>
    </row>
    <row r="89" s="9" customFormat="1" ht="14.25" spans="1:22">
      <c r="A89" s="20">
        <v>86</v>
      </c>
      <c r="B89" s="32" t="s">
        <v>1336</v>
      </c>
      <c r="C89" s="33" t="s">
        <v>1518</v>
      </c>
      <c r="D89" s="32" t="s">
        <v>1519</v>
      </c>
      <c r="E89" s="32" t="s">
        <v>31</v>
      </c>
      <c r="F89" s="32" t="s">
        <v>35</v>
      </c>
      <c r="G89" s="34">
        <v>10</v>
      </c>
      <c r="H89" s="34">
        <v>5.75</v>
      </c>
      <c r="I89" s="34">
        <v>0</v>
      </c>
      <c r="J89" s="34">
        <f t="shared" si="4"/>
        <v>15.75</v>
      </c>
      <c r="K89" s="34">
        <v>49.4930875576037</v>
      </c>
      <c r="L89" s="34">
        <v>2.25</v>
      </c>
      <c r="M89" s="34">
        <f t="shared" si="5"/>
        <v>51.7430875576037</v>
      </c>
      <c r="N89" s="34">
        <v>5</v>
      </c>
      <c r="O89" s="45">
        <v>1.4</v>
      </c>
      <c r="P89" s="34">
        <v>0</v>
      </c>
      <c r="Q89" s="34">
        <f t="shared" si="6"/>
        <v>6.4</v>
      </c>
      <c r="R89" s="34">
        <f t="shared" si="7"/>
        <v>73.8930875576037</v>
      </c>
      <c r="S89" s="48">
        <v>86</v>
      </c>
      <c r="T89" s="20">
        <f>VLOOKUP(D89,[5]体侧合格!$C$2:$D$723,2,0)</f>
        <v>1</v>
      </c>
      <c r="U89" s="49" t="e">
        <f>VLOOKUP(D89,[6]挂科!$C$2:$D$315,2,0)</f>
        <v>#N/A</v>
      </c>
      <c r="V89" s="32" t="s">
        <v>63</v>
      </c>
    </row>
    <row r="90" s="9" customFormat="1" ht="14.25" spans="1:22">
      <c r="A90" s="20">
        <v>87</v>
      </c>
      <c r="B90" s="32" t="s">
        <v>1380</v>
      </c>
      <c r="C90" s="33" t="s">
        <v>1520</v>
      </c>
      <c r="D90" s="32" t="s">
        <v>1521</v>
      </c>
      <c r="E90" s="32" t="s">
        <v>27</v>
      </c>
      <c r="F90" s="32" t="s">
        <v>84</v>
      </c>
      <c r="G90" s="34">
        <v>10</v>
      </c>
      <c r="H90" s="34">
        <v>4.5</v>
      </c>
      <c r="I90" s="34">
        <v>0.1</v>
      </c>
      <c r="J90" s="34">
        <f t="shared" si="4"/>
        <v>14.4</v>
      </c>
      <c r="K90" s="34">
        <v>51.5094339622642</v>
      </c>
      <c r="L90" s="34">
        <v>1</v>
      </c>
      <c r="M90" s="34">
        <f t="shared" si="5"/>
        <v>52.5094339622642</v>
      </c>
      <c r="N90" s="34">
        <v>5</v>
      </c>
      <c r="O90" s="45">
        <v>1.9</v>
      </c>
      <c r="P90" s="34">
        <v>0</v>
      </c>
      <c r="Q90" s="34">
        <f t="shared" si="6"/>
        <v>6.9</v>
      </c>
      <c r="R90" s="34">
        <f t="shared" si="7"/>
        <v>73.8094339622642</v>
      </c>
      <c r="S90" s="48">
        <v>87</v>
      </c>
      <c r="T90" s="20">
        <f>VLOOKUP(D90,[1]体侧合格!$C$2:$D$723,2,0)</f>
        <v>1</v>
      </c>
      <c r="U90" s="49" t="e">
        <f>VLOOKUP(D90,[6]挂科!$C$2:$D$315,2,0)</f>
        <v>#N/A</v>
      </c>
      <c r="V90" s="32" t="s">
        <v>63</v>
      </c>
    </row>
    <row r="91" s="9" customFormat="1" ht="14.25" spans="1:22">
      <c r="A91" s="20">
        <v>88</v>
      </c>
      <c r="B91" s="32" t="s">
        <v>1357</v>
      </c>
      <c r="C91" s="33" t="s">
        <v>1522</v>
      </c>
      <c r="D91" s="32" t="s">
        <v>1523</v>
      </c>
      <c r="E91" s="32" t="s">
        <v>31</v>
      </c>
      <c r="F91" s="32" t="s">
        <v>35</v>
      </c>
      <c r="G91" s="34">
        <v>10</v>
      </c>
      <c r="H91" s="34">
        <v>4</v>
      </c>
      <c r="I91" s="34">
        <v>0</v>
      </c>
      <c r="J91" s="34">
        <f t="shared" si="4"/>
        <v>14</v>
      </c>
      <c r="K91" s="34">
        <v>50.2552204176334</v>
      </c>
      <c r="L91" s="34">
        <v>3</v>
      </c>
      <c r="M91" s="34">
        <f t="shared" si="5"/>
        <v>53.2552204176334</v>
      </c>
      <c r="N91" s="34">
        <v>5</v>
      </c>
      <c r="O91" s="45">
        <v>1.5</v>
      </c>
      <c r="P91" s="34">
        <v>0</v>
      </c>
      <c r="Q91" s="34">
        <f t="shared" si="6"/>
        <v>6.5</v>
      </c>
      <c r="R91" s="34">
        <f t="shared" si="7"/>
        <v>73.7552204176334</v>
      </c>
      <c r="S91" s="48">
        <v>88</v>
      </c>
      <c r="T91" s="20">
        <f>VLOOKUP(D91,[5]体侧合格!$C$2:$D$723,2,0)</f>
        <v>1</v>
      </c>
      <c r="U91" s="49" t="e">
        <f>VLOOKUP(D91,[6]挂科!$C$2:$D$315,2,0)</f>
        <v>#N/A</v>
      </c>
      <c r="V91" s="32" t="s">
        <v>63</v>
      </c>
    </row>
    <row r="92" s="9" customFormat="1" ht="14.25" spans="1:22">
      <c r="A92" s="20">
        <v>89</v>
      </c>
      <c r="B92" s="32" t="s">
        <v>1362</v>
      </c>
      <c r="C92" s="33" t="s">
        <v>1524</v>
      </c>
      <c r="D92" s="32" t="s">
        <v>1525</v>
      </c>
      <c r="E92" s="32" t="s">
        <v>27</v>
      </c>
      <c r="F92" s="32" t="s">
        <v>35</v>
      </c>
      <c r="G92" s="34">
        <v>10</v>
      </c>
      <c r="H92" s="34">
        <v>4.15</v>
      </c>
      <c r="I92" s="34">
        <v>0</v>
      </c>
      <c r="J92" s="34">
        <f t="shared" si="4"/>
        <v>14.15</v>
      </c>
      <c r="K92" s="34">
        <v>52.9245283018868</v>
      </c>
      <c r="L92" s="34">
        <v>0</v>
      </c>
      <c r="M92" s="34">
        <f t="shared" si="5"/>
        <v>52.9245283018868</v>
      </c>
      <c r="N92" s="34">
        <v>5</v>
      </c>
      <c r="O92" s="45">
        <v>1.5</v>
      </c>
      <c r="P92" s="34">
        <v>0</v>
      </c>
      <c r="Q92" s="34">
        <f t="shared" si="6"/>
        <v>6.5</v>
      </c>
      <c r="R92" s="34">
        <f t="shared" si="7"/>
        <v>73.5745283018868</v>
      </c>
      <c r="S92" s="48">
        <v>89</v>
      </c>
      <c r="T92" s="20">
        <f>VLOOKUP(D92,[1]体侧合格!$C$2:$D$723,2,0)</f>
        <v>1</v>
      </c>
      <c r="U92" s="49" t="e">
        <f>VLOOKUP(D92,[6]挂科!$C$2:$D$315,2,0)</f>
        <v>#N/A</v>
      </c>
      <c r="V92" s="32" t="s">
        <v>63</v>
      </c>
    </row>
    <row r="93" s="9" customFormat="1" ht="14.25" spans="1:22">
      <c r="A93" s="20">
        <v>90</v>
      </c>
      <c r="B93" s="32" t="s">
        <v>1411</v>
      </c>
      <c r="C93" s="33" t="s">
        <v>1526</v>
      </c>
      <c r="D93" s="32" t="s">
        <v>1527</v>
      </c>
      <c r="E93" s="32" t="s">
        <v>31</v>
      </c>
      <c r="F93" s="32" t="s">
        <v>35</v>
      </c>
      <c r="G93" s="34">
        <v>10</v>
      </c>
      <c r="H93" s="34">
        <v>5.05</v>
      </c>
      <c r="I93" s="34">
        <v>0</v>
      </c>
      <c r="J93" s="34">
        <f t="shared" si="4"/>
        <v>15.05</v>
      </c>
      <c r="K93" s="34">
        <v>50.8755760368664</v>
      </c>
      <c r="L93" s="34">
        <v>1</v>
      </c>
      <c r="M93" s="34">
        <f t="shared" si="5"/>
        <v>51.8755760368664</v>
      </c>
      <c r="N93" s="34">
        <v>5</v>
      </c>
      <c r="O93" s="45">
        <v>1.4</v>
      </c>
      <c r="P93" s="34">
        <v>0</v>
      </c>
      <c r="Q93" s="34">
        <f t="shared" si="6"/>
        <v>6.4</v>
      </c>
      <c r="R93" s="34">
        <f t="shared" si="7"/>
        <v>73.3255760368664</v>
      </c>
      <c r="S93" s="48">
        <v>90</v>
      </c>
      <c r="T93" s="20">
        <f>VLOOKUP(D93,[5]体侧合格!$C$2:$D$723,2,0)</f>
        <v>1</v>
      </c>
      <c r="U93" s="49" t="e">
        <f>VLOOKUP(D93,[6]挂科!$C$2:$D$315,2,0)</f>
        <v>#N/A</v>
      </c>
      <c r="V93" s="32" t="s">
        <v>63</v>
      </c>
    </row>
    <row r="94" s="9" customFormat="1" ht="14.25" spans="1:22">
      <c r="A94" s="20">
        <v>91</v>
      </c>
      <c r="B94" s="29" t="s">
        <v>1344</v>
      </c>
      <c r="C94" s="30" t="s">
        <v>1528</v>
      </c>
      <c r="D94" s="29" t="s">
        <v>1529</v>
      </c>
      <c r="E94" s="29" t="s">
        <v>27</v>
      </c>
      <c r="F94" s="29" t="s">
        <v>35</v>
      </c>
      <c r="G94" s="31">
        <v>10</v>
      </c>
      <c r="H94" s="31">
        <v>4</v>
      </c>
      <c r="I94" s="31">
        <v>0</v>
      </c>
      <c r="J94" s="43">
        <f t="shared" si="4"/>
        <v>14</v>
      </c>
      <c r="K94" s="31">
        <v>52.9245283018868</v>
      </c>
      <c r="L94" s="31">
        <v>0.15</v>
      </c>
      <c r="M94" s="31">
        <f t="shared" si="5"/>
        <v>53.0745283018868</v>
      </c>
      <c r="N94" s="31">
        <v>5</v>
      </c>
      <c r="O94" s="44">
        <v>1.2</v>
      </c>
      <c r="P94" s="31">
        <v>0</v>
      </c>
      <c r="Q94" s="31">
        <f t="shared" si="6"/>
        <v>6.2</v>
      </c>
      <c r="R94" s="31">
        <f t="shared" si="7"/>
        <v>73.2745283018868</v>
      </c>
      <c r="S94" s="48">
        <v>91</v>
      </c>
      <c r="T94" s="20" t="e">
        <f>VLOOKUP(D94,[1]体侧合格!$C$2:$D$723,2,0)</f>
        <v>#N/A</v>
      </c>
      <c r="U94" s="49" t="e">
        <f>VLOOKUP(D94,[6]挂科!$C$2:$D$315,2,0)</f>
        <v>#N/A</v>
      </c>
      <c r="V94" s="21"/>
    </row>
    <row r="95" s="9" customFormat="1" ht="14.25" spans="1:22">
      <c r="A95" s="20">
        <v>92</v>
      </c>
      <c r="B95" s="32" t="s">
        <v>1357</v>
      </c>
      <c r="C95" s="33" t="s">
        <v>1530</v>
      </c>
      <c r="D95" s="32" t="s">
        <v>1531</v>
      </c>
      <c r="E95" s="32" t="s">
        <v>27</v>
      </c>
      <c r="F95" s="32" t="s">
        <v>35</v>
      </c>
      <c r="G95" s="34">
        <v>10</v>
      </c>
      <c r="H95" s="34">
        <v>2.25</v>
      </c>
      <c r="I95" s="34">
        <v>0.1</v>
      </c>
      <c r="J95" s="34">
        <f t="shared" si="4"/>
        <v>12.15</v>
      </c>
      <c r="K95" s="34">
        <v>52.7610208816705</v>
      </c>
      <c r="L95" s="34">
        <v>0</v>
      </c>
      <c r="M95" s="34">
        <f t="shared" si="5"/>
        <v>52.7610208816705</v>
      </c>
      <c r="N95" s="34">
        <v>5</v>
      </c>
      <c r="O95" s="45">
        <v>3.35</v>
      </c>
      <c r="P95" s="34">
        <v>0</v>
      </c>
      <c r="Q95" s="34">
        <f t="shared" si="6"/>
        <v>8.35</v>
      </c>
      <c r="R95" s="34">
        <f t="shared" si="7"/>
        <v>73.2610208816705</v>
      </c>
      <c r="S95" s="48">
        <v>92</v>
      </c>
      <c r="T95" s="20">
        <f>VLOOKUP(D95,[5]体侧合格!$C$2:$D$723,2,0)</f>
        <v>1</v>
      </c>
      <c r="U95" s="49" t="e">
        <f>VLOOKUP(D95,[6]挂科!$C$2:$D$315,2,0)</f>
        <v>#N/A</v>
      </c>
      <c r="V95" s="32" t="s">
        <v>63</v>
      </c>
    </row>
    <row r="96" s="9" customFormat="1" ht="14.25" spans="1:22">
      <c r="A96" s="20">
        <v>93</v>
      </c>
      <c r="B96" s="32" t="s">
        <v>1336</v>
      </c>
      <c r="C96" s="33" t="s">
        <v>1532</v>
      </c>
      <c r="D96" s="32" t="s">
        <v>1533</v>
      </c>
      <c r="E96" s="32" t="s">
        <v>31</v>
      </c>
      <c r="F96" s="32" t="s">
        <v>35</v>
      </c>
      <c r="G96" s="34">
        <v>10</v>
      </c>
      <c r="H96" s="34">
        <v>8.15</v>
      </c>
      <c r="I96" s="34">
        <v>0</v>
      </c>
      <c r="J96" s="34">
        <f t="shared" si="4"/>
        <v>18.15</v>
      </c>
      <c r="K96" s="34">
        <v>49.7695852534562</v>
      </c>
      <c r="L96" s="34">
        <v>0</v>
      </c>
      <c r="M96" s="34">
        <f t="shared" si="5"/>
        <v>49.7695852534562</v>
      </c>
      <c r="N96" s="34">
        <v>5</v>
      </c>
      <c r="O96" s="45">
        <v>0.2</v>
      </c>
      <c r="P96" s="34">
        <v>0</v>
      </c>
      <c r="Q96" s="34">
        <f t="shared" si="6"/>
        <v>5.2</v>
      </c>
      <c r="R96" s="34">
        <f t="shared" si="7"/>
        <v>73.1195852534562</v>
      </c>
      <c r="S96" s="48">
        <v>93</v>
      </c>
      <c r="T96" s="20">
        <f>VLOOKUP(D96,[5]体侧合格!$C$2:$D$723,2,0)</f>
        <v>1</v>
      </c>
      <c r="U96" s="49" t="e">
        <f>VLOOKUP(D96,[6]挂科!$C$2:$D$315,2,0)</f>
        <v>#N/A</v>
      </c>
      <c r="V96" s="32" t="s">
        <v>63</v>
      </c>
    </row>
    <row r="97" s="9" customFormat="1" ht="14.25" spans="1:22">
      <c r="A97" s="20">
        <v>94</v>
      </c>
      <c r="B97" s="32" t="s">
        <v>1352</v>
      </c>
      <c r="C97" s="33" t="s">
        <v>1534</v>
      </c>
      <c r="D97" s="32" t="s">
        <v>1535</v>
      </c>
      <c r="E97" s="32" t="s">
        <v>31</v>
      </c>
      <c r="F97" s="32" t="s">
        <v>35</v>
      </c>
      <c r="G97" s="34">
        <v>10</v>
      </c>
      <c r="H97" s="34">
        <v>4.55</v>
      </c>
      <c r="I97" s="34">
        <v>0</v>
      </c>
      <c r="J97" s="34">
        <f t="shared" si="4"/>
        <v>14.55</v>
      </c>
      <c r="K97" s="34">
        <v>52.0649651972158</v>
      </c>
      <c r="L97" s="34">
        <v>0</v>
      </c>
      <c r="M97" s="34">
        <f t="shared" si="5"/>
        <v>52.0649651972158</v>
      </c>
      <c r="N97" s="34">
        <v>5</v>
      </c>
      <c r="O97" s="45">
        <v>1.4</v>
      </c>
      <c r="P97" s="34">
        <v>0</v>
      </c>
      <c r="Q97" s="34">
        <f t="shared" si="6"/>
        <v>6.4</v>
      </c>
      <c r="R97" s="34">
        <f t="shared" si="7"/>
        <v>73.0149651972158</v>
      </c>
      <c r="S97" s="48">
        <v>94</v>
      </c>
      <c r="T97" s="20">
        <f>VLOOKUP(D97,[5]体侧合格!$C$2:$D$723,2,0)</f>
        <v>1</v>
      </c>
      <c r="U97" s="49" t="e">
        <f>VLOOKUP(D97,[6]挂科!$C$2:$D$315,2,0)</f>
        <v>#N/A</v>
      </c>
      <c r="V97" s="32" t="s">
        <v>63</v>
      </c>
    </row>
    <row r="98" s="9" customFormat="1" ht="14.25" spans="1:22">
      <c r="A98" s="20">
        <v>95</v>
      </c>
      <c r="B98" s="32" t="s">
        <v>1362</v>
      </c>
      <c r="C98" s="33" t="s">
        <v>1536</v>
      </c>
      <c r="D98" s="32" t="s">
        <v>1537</v>
      </c>
      <c r="E98" s="32" t="s">
        <v>27</v>
      </c>
      <c r="F98" s="32" t="s">
        <v>35</v>
      </c>
      <c r="G98" s="34">
        <v>10</v>
      </c>
      <c r="H98" s="34">
        <v>6.4</v>
      </c>
      <c r="I98" s="34">
        <v>0</v>
      </c>
      <c r="J98" s="34">
        <f t="shared" si="4"/>
        <v>16.4</v>
      </c>
      <c r="K98" s="34">
        <v>49.9528301886792</v>
      </c>
      <c r="L98" s="34">
        <v>0</v>
      </c>
      <c r="M98" s="34">
        <f t="shared" si="5"/>
        <v>49.9528301886792</v>
      </c>
      <c r="N98" s="34">
        <v>5</v>
      </c>
      <c r="O98" s="45">
        <v>1.6</v>
      </c>
      <c r="P98" s="34">
        <v>0</v>
      </c>
      <c r="Q98" s="34">
        <f t="shared" si="6"/>
        <v>6.6</v>
      </c>
      <c r="R98" s="34">
        <f t="shared" si="7"/>
        <v>72.9528301886792</v>
      </c>
      <c r="S98" s="48">
        <v>95</v>
      </c>
      <c r="T98" s="20">
        <f>VLOOKUP(D98,[1]体侧合格!$C$2:$D$723,2,0)</f>
        <v>1</v>
      </c>
      <c r="U98" s="49" t="e">
        <f>VLOOKUP(D98,[6]挂科!$C$2:$D$315,2,0)</f>
        <v>#N/A</v>
      </c>
      <c r="V98" s="32" t="s">
        <v>63</v>
      </c>
    </row>
    <row r="99" s="9" customFormat="1" ht="14.25" spans="1:22">
      <c r="A99" s="20">
        <v>96</v>
      </c>
      <c r="B99" s="32" t="s">
        <v>1352</v>
      </c>
      <c r="C99" s="33" t="s">
        <v>1538</v>
      </c>
      <c r="D99" s="32" t="s">
        <v>1539</v>
      </c>
      <c r="E99" s="32" t="s">
        <v>27</v>
      </c>
      <c r="F99" s="32" t="s">
        <v>35</v>
      </c>
      <c r="G99" s="34">
        <v>10</v>
      </c>
      <c r="H99" s="34">
        <v>3</v>
      </c>
      <c r="I99" s="34">
        <v>0.1</v>
      </c>
      <c r="J99" s="34">
        <f t="shared" si="4"/>
        <v>12.9</v>
      </c>
      <c r="K99" s="34">
        <v>52.9002320185615</v>
      </c>
      <c r="L99" s="34">
        <v>0</v>
      </c>
      <c r="M99" s="34">
        <f t="shared" si="5"/>
        <v>52.9002320185615</v>
      </c>
      <c r="N99" s="34">
        <v>5</v>
      </c>
      <c r="O99" s="45">
        <v>2</v>
      </c>
      <c r="P99" s="34">
        <v>0</v>
      </c>
      <c r="Q99" s="34">
        <f t="shared" si="6"/>
        <v>7</v>
      </c>
      <c r="R99" s="34">
        <f t="shared" si="7"/>
        <v>72.8002320185615</v>
      </c>
      <c r="S99" s="48">
        <v>96</v>
      </c>
      <c r="T99" s="20">
        <f>VLOOKUP(D99,[5]体侧合格!$C$2:$D$723,2,0)</f>
        <v>1</v>
      </c>
      <c r="U99" s="49" t="e">
        <f>VLOOKUP(D99,[6]挂科!$C$2:$D$315,2,0)</f>
        <v>#N/A</v>
      </c>
      <c r="V99" s="32" t="s">
        <v>63</v>
      </c>
    </row>
    <row r="100" s="9" customFormat="1" ht="14.25" spans="1:22">
      <c r="A100" s="20">
        <v>97</v>
      </c>
      <c r="B100" s="32" t="s">
        <v>1411</v>
      </c>
      <c r="C100" s="33" t="s">
        <v>1540</v>
      </c>
      <c r="D100" s="32" t="s">
        <v>1541</v>
      </c>
      <c r="E100" s="32" t="s">
        <v>31</v>
      </c>
      <c r="F100" s="32" t="s">
        <v>35</v>
      </c>
      <c r="G100" s="34">
        <v>10</v>
      </c>
      <c r="H100" s="34">
        <v>7.4</v>
      </c>
      <c r="I100" s="34">
        <v>0</v>
      </c>
      <c r="J100" s="34">
        <f t="shared" si="4"/>
        <v>17.4</v>
      </c>
      <c r="K100" s="34">
        <v>48.9400921658986</v>
      </c>
      <c r="L100" s="34">
        <v>0</v>
      </c>
      <c r="M100" s="34">
        <f t="shared" si="5"/>
        <v>48.9400921658986</v>
      </c>
      <c r="N100" s="34">
        <v>5</v>
      </c>
      <c r="O100" s="45">
        <v>1.4</v>
      </c>
      <c r="P100" s="34">
        <v>0</v>
      </c>
      <c r="Q100" s="34">
        <f t="shared" si="6"/>
        <v>6.4</v>
      </c>
      <c r="R100" s="34">
        <f t="shared" si="7"/>
        <v>72.7400921658986</v>
      </c>
      <c r="S100" s="48">
        <v>97</v>
      </c>
      <c r="T100" s="20">
        <f>VLOOKUP(D100,[5]体侧合格!$C$2:$D$723,2,0)</f>
        <v>1</v>
      </c>
      <c r="U100" s="49" t="e">
        <f>VLOOKUP(D100,[6]挂科!$C$2:$D$315,2,0)</f>
        <v>#N/A</v>
      </c>
      <c r="V100" s="32" t="s">
        <v>63</v>
      </c>
    </row>
    <row r="101" s="9" customFormat="1" ht="14.25" spans="1:22">
      <c r="A101" s="20">
        <v>98</v>
      </c>
      <c r="B101" s="35" t="s">
        <v>1374</v>
      </c>
      <c r="C101" s="36" t="s">
        <v>1542</v>
      </c>
      <c r="D101" s="37" t="s">
        <v>1543</v>
      </c>
      <c r="E101" s="37" t="s">
        <v>27</v>
      </c>
      <c r="F101" s="37" t="s">
        <v>35</v>
      </c>
      <c r="G101" s="38">
        <v>10</v>
      </c>
      <c r="H101" s="38">
        <v>3.95</v>
      </c>
      <c r="I101" s="38">
        <v>0</v>
      </c>
      <c r="J101" s="46">
        <f t="shared" si="4"/>
        <v>13.95</v>
      </c>
      <c r="K101" s="38">
        <v>48.5377358490566</v>
      </c>
      <c r="L101" s="38">
        <v>0.25</v>
      </c>
      <c r="M101" s="38">
        <f t="shared" si="5"/>
        <v>48.7877358490566</v>
      </c>
      <c r="N101" s="38">
        <v>5</v>
      </c>
      <c r="O101" s="47">
        <v>5</v>
      </c>
      <c r="P101" s="38">
        <v>0</v>
      </c>
      <c r="Q101" s="38">
        <f t="shared" si="6"/>
        <v>10</v>
      </c>
      <c r="R101" s="38">
        <f t="shared" si="7"/>
        <v>72.7377358490566</v>
      </c>
      <c r="S101" s="48">
        <v>98</v>
      </c>
      <c r="T101" s="20">
        <f>VLOOKUP(D101,[1]体侧合格!$C$2:$D$723,2,0)</f>
        <v>1</v>
      </c>
      <c r="U101" s="49" t="str">
        <f>VLOOKUP(D101,[6]挂科!$C$2:$D$315,2,0)</f>
        <v>挂科</v>
      </c>
      <c r="V101" s="21"/>
    </row>
    <row r="102" s="9" customFormat="1" ht="14.25" spans="1:22">
      <c r="A102" s="20">
        <v>99</v>
      </c>
      <c r="B102" s="32" t="s">
        <v>1339</v>
      </c>
      <c r="C102" s="33" t="s">
        <v>1544</v>
      </c>
      <c r="D102" s="32" t="s">
        <v>1545</v>
      </c>
      <c r="E102" s="32" t="s">
        <v>27</v>
      </c>
      <c r="F102" s="32" t="s">
        <v>35</v>
      </c>
      <c r="G102" s="34">
        <v>10</v>
      </c>
      <c r="H102" s="34">
        <v>5.75</v>
      </c>
      <c r="I102" s="34">
        <v>0</v>
      </c>
      <c r="J102" s="34">
        <f t="shared" si="4"/>
        <v>15.75</v>
      </c>
      <c r="K102" s="34">
        <v>46.9141531322506</v>
      </c>
      <c r="L102" s="34">
        <v>0</v>
      </c>
      <c r="M102" s="34">
        <f t="shared" si="5"/>
        <v>46.9141531322506</v>
      </c>
      <c r="N102" s="34">
        <v>5</v>
      </c>
      <c r="O102" s="45">
        <v>5</v>
      </c>
      <c r="P102" s="34">
        <v>0</v>
      </c>
      <c r="Q102" s="34">
        <f t="shared" si="6"/>
        <v>10</v>
      </c>
      <c r="R102" s="34">
        <f t="shared" si="7"/>
        <v>72.6641531322506</v>
      </c>
      <c r="S102" s="48">
        <v>99</v>
      </c>
      <c r="T102" s="20">
        <f>VLOOKUP(D102,[5]体侧合格!$C$2:$D$723,2,0)</f>
        <v>1</v>
      </c>
      <c r="U102" s="49" t="e">
        <f>VLOOKUP(D102,[6]挂科!$C$2:$D$315,2,0)</f>
        <v>#N/A</v>
      </c>
      <c r="V102" s="32" t="s">
        <v>63</v>
      </c>
    </row>
    <row r="103" s="9" customFormat="1" ht="14.25" spans="1:22">
      <c r="A103" s="20">
        <v>100</v>
      </c>
      <c r="B103" s="32" t="s">
        <v>1344</v>
      </c>
      <c r="C103" s="33" t="s">
        <v>1546</v>
      </c>
      <c r="D103" s="32" t="s">
        <v>1547</v>
      </c>
      <c r="E103" s="32" t="s">
        <v>31</v>
      </c>
      <c r="F103" s="32" t="s">
        <v>35</v>
      </c>
      <c r="G103" s="34">
        <v>10</v>
      </c>
      <c r="H103" s="34">
        <v>4.1</v>
      </c>
      <c r="I103" s="34">
        <v>0</v>
      </c>
      <c r="J103" s="34">
        <f t="shared" si="4"/>
        <v>14.1</v>
      </c>
      <c r="K103" s="34">
        <v>51.0849056603774</v>
      </c>
      <c r="L103" s="34">
        <v>1</v>
      </c>
      <c r="M103" s="34">
        <f t="shared" si="5"/>
        <v>52.0849056603774</v>
      </c>
      <c r="N103" s="34">
        <v>5</v>
      </c>
      <c r="O103" s="45">
        <v>1.4</v>
      </c>
      <c r="P103" s="34">
        <v>0</v>
      </c>
      <c r="Q103" s="34">
        <f t="shared" si="6"/>
        <v>6.4</v>
      </c>
      <c r="R103" s="34">
        <f t="shared" si="7"/>
        <v>72.5849056603774</v>
      </c>
      <c r="S103" s="48">
        <v>100</v>
      </c>
      <c r="T103" s="20">
        <f>VLOOKUP(D103,[1]体侧合格!$C$2:$D$723,2,0)</f>
        <v>1</v>
      </c>
      <c r="U103" s="49" t="e">
        <f>VLOOKUP(D103,[6]挂科!$C$2:$D$315,2,0)</f>
        <v>#N/A</v>
      </c>
      <c r="V103" s="32" t="s">
        <v>63</v>
      </c>
    </row>
    <row r="104" s="9" customFormat="1" ht="14.25" spans="1:22">
      <c r="A104" s="20">
        <v>101</v>
      </c>
      <c r="B104" s="29" t="s">
        <v>1365</v>
      </c>
      <c r="C104" s="30" t="s">
        <v>1548</v>
      </c>
      <c r="D104" s="29" t="s">
        <v>1549</v>
      </c>
      <c r="E104" s="29" t="s">
        <v>27</v>
      </c>
      <c r="F104" s="29" t="s">
        <v>35</v>
      </c>
      <c r="G104" s="31">
        <v>10</v>
      </c>
      <c r="H104" s="31">
        <v>1.4</v>
      </c>
      <c r="I104" s="31">
        <v>0</v>
      </c>
      <c r="J104" s="43">
        <f t="shared" si="4"/>
        <v>11.4</v>
      </c>
      <c r="K104" s="31">
        <v>53.9150943396226</v>
      </c>
      <c r="L104" s="31">
        <v>1</v>
      </c>
      <c r="M104" s="31">
        <f t="shared" si="5"/>
        <v>54.9150943396226</v>
      </c>
      <c r="N104" s="31">
        <v>5</v>
      </c>
      <c r="O104" s="44">
        <v>1.2</v>
      </c>
      <c r="P104" s="31">
        <v>0</v>
      </c>
      <c r="Q104" s="31">
        <f t="shared" si="6"/>
        <v>6.2</v>
      </c>
      <c r="R104" s="31">
        <f t="shared" si="7"/>
        <v>72.5150943396226</v>
      </c>
      <c r="S104" s="48">
        <v>101</v>
      </c>
      <c r="T104" s="20" t="e">
        <f>VLOOKUP(D104,[1]体侧合格!$C$2:$D$723,2,0)</f>
        <v>#N/A</v>
      </c>
      <c r="U104" s="49" t="e">
        <f>VLOOKUP(D104,[6]挂科!$C$2:$D$315,2,0)</f>
        <v>#N/A</v>
      </c>
      <c r="V104" s="21"/>
    </row>
    <row r="105" s="9" customFormat="1" ht="14.25" spans="1:22">
      <c r="A105" s="20">
        <v>102</v>
      </c>
      <c r="B105" s="29" t="s">
        <v>1344</v>
      </c>
      <c r="C105" s="30" t="s">
        <v>1550</v>
      </c>
      <c r="D105" s="29" t="s">
        <v>1551</v>
      </c>
      <c r="E105" s="29" t="s">
        <v>27</v>
      </c>
      <c r="F105" s="29" t="s">
        <v>35</v>
      </c>
      <c r="G105" s="31">
        <v>10</v>
      </c>
      <c r="H105" s="31">
        <v>3.2</v>
      </c>
      <c r="I105" s="31">
        <v>0</v>
      </c>
      <c r="J105" s="43">
        <f t="shared" si="4"/>
        <v>13.2</v>
      </c>
      <c r="K105" s="31">
        <v>54.0566037735849</v>
      </c>
      <c r="L105" s="31">
        <v>0</v>
      </c>
      <c r="M105" s="31">
        <f t="shared" si="5"/>
        <v>54.0566037735849</v>
      </c>
      <c r="N105" s="31">
        <v>5</v>
      </c>
      <c r="O105" s="44">
        <v>0.2</v>
      </c>
      <c r="P105" s="31">
        <v>0</v>
      </c>
      <c r="Q105" s="31">
        <f t="shared" si="6"/>
        <v>5.2</v>
      </c>
      <c r="R105" s="31">
        <f t="shared" si="7"/>
        <v>72.4566037735849</v>
      </c>
      <c r="S105" s="48">
        <v>102</v>
      </c>
      <c r="T105" s="20" t="e">
        <f>VLOOKUP(D105,[1]体侧合格!$C$2:$D$723,2,0)</f>
        <v>#N/A</v>
      </c>
      <c r="U105" s="49" t="e">
        <f>VLOOKUP(D105,[6]挂科!$C$2:$D$315,2,0)</f>
        <v>#N/A</v>
      </c>
      <c r="V105" s="21"/>
    </row>
    <row r="106" s="9" customFormat="1" ht="14.25" spans="1:22">
      <c r="A106" s="20">
        <v>103</v>
      </c>
      <c r="B106" s="50" t="s">
        <v>1339</v>
      </c>
      <c r="C106" s="51" t="s">
        <v>1552</v>
      </c>
      <c r="D106" s="50" t="s">
        <v>1553</v>
      </c>
      <c r="E106" s="50" t="s">
        <v>27</v>
      </c>
      <c r="F106" s="50" t="s">
        <v>35</v>
      </c>
      <c r="G106" s="52">
        <v>10</v>
      </c>
      <c r="H106" s="52">
        <v>5.55</v>
      </c>
      <c r="I106" s="52">
        <v>0.2</v>
      </c>
      <c r="J106" s="54">
        <f t="shared" si="4"/>
        <v>15.35</v>
      </c>
      <c r="K106" s="52">
        <v>49.9767981438515</v>
      </c>
      <c r="L106" s="52">
        <v>0</v>
      </c>
      <c r="M106" s="52">
        <f t="shared" si="5"/>
        <v>49.9767981438515</v>
      </c>
      <c r="N106" s="52">
        <v>5</v>
      </c>
      <c r="O106" s="55">
        <v>2</v>
      </c>
      <c r="P106" s="52">
        <v>0</v>
      </c>
      <c r="Q106" s="52">
        <f t="shared" si="6"/>
        <v>7</v>
      </c>
      <c r="R106" s="52">
        <f t="shared" si="7"/>
        <v>72.3267981438515</v>
      </c>
      <c r="S106" s="48">
        <v>103</v>
      </c>
      <c r="T106" s="20" t="e">
        <f>VLOOKUP(D106,[5]体侧合格!$C$2:$D$723,2,0)</f>
        <v>#N/A</v>
      </c>
      <c r="U106" s="49" t="str">
        <f>VLOOKUP(D106,[6]挂科!$C$2:$D$315,2,0)</f>
        <v>挂科</v>
      </c>
      <c r="V106" s="21"/>
    </row>
    <row r="107" s="9" customFormat="1" ht="14.25" spans="1:22">
      <c r="A107" s="20">
        <v>104</v>
      </c>
      <c r="B107" s="32" t="s">
        <v>1374</v>
      </c>
      <c r="C107" s="33" t="s">
        <v>1554</v>
      </c>
      <c r="D107" s="32" t="s">
        <v>1555</v>
      </c>
      <c r="E107" s="32" t="s">
        <v>27</v>
      </c>
      <c r="F107" s="32" t="s">
        <v>35</v>
      </c>
      <c r="G107" s="34">
        <v>10</v>
      </c>
      <c r="H107" s="34">
        <v>3.35</v>
      </c>
      <c r="I107" s="34">
        <v>1.1</v>
      </c>
      <c r="J107" s="34">
        <f t="shared" si="4"/>
        <v>12.25</v>
      </c>
      <c r="K107" s="34">
        <v>51.6509433962264</v>
      </c>
      <c r="L107" s="34">
        <v>1</v>
      </c>
      <c r="M107" s="34">
        <f t="shared" si="5"/>
        <v>52.6509433962264</v>
      </c>
      <c r="N107" s="34">
        <v>5</v>
      </c>
      <c r="O107" s="45">
        <v>2.2</v>
      </c>
      <c r="P107" s="34">
        <v>0</v>
      </c>
      <c r="Q107" s="34">
        <f t="shared" si="6"/>
        <v>7.2</v>
      </c>
      <c r="R107" s="34">
        <f t="shared" si="7"/>
        <v>72.1009433962264</v>
      </c>
      <c r="S107" s="48">
        <v>104</v>
      </c>
      <c r="T107" s="20">
        <f>VLOOKUP(D107,[1]体侧合格!$C$2:$D$723,2,0)</f>
        <v>1</v>
      </c>
      <c r="U107" s="49" t="e">
        <f>VLOOKUP(D107,[6]挂科!$C$2:$D$315,2,0)</f>
        <v>#N/A</v>
      </c>
      <c r="V107" s="32" t="s">
        <v>63</v>
      </c>
    </row>
    <row r="108" s="9" customFormat="1" ht="14.25" spans="1:22">
      <c r="A108" s="20">
        <v>105</v>
      </c>
      <c r="B108" s="35" t="s">
        <v>1380</v>
      </c>
      <c r="C108" s="36" t="s">
        <v>1556</v>
      </c>
      <c r="D108" s="37" t="s">
        <v>1557</v>
      </c>
      <c r="E108" s="37" t="s">
        <v>27</v>
      </c>
      <c r="F108" s="37" t="s">
        <v>35</v>
      </c>
      <c r="G108" s="38">
        <v>10</v>
      </c>
      <c r="H108" s="38">
        <v>9.3</v>
      </c>
      <c r="I108" s="38">
        <v>0</v>
      </c>
      <c r="J108" s="46">
        <f t="shared" si="4"/>
        <v>19.3</v>
      </c>
      <c r="K108" s="38">
        <v>46.1320754716981</v>
      </c>
      <c r="L108" s="38">
        <v>0</v>
      </c>
      <c r="M108" s="38">
        <f t="shared" si="5"/>
        <v>46.1320754716981</v>
      </c>
      <c r="N108" s="38">
        <v>5</v>
      </c>
      <c r="O108" s="47">
        <v>1.6</v>
      </c>
      <c r="P108" s="38">
        <v>0</v>
      </c>
      <c r="Q108" s="38">
        <f t="shared" si="6"/>
        <v>6.6</v>
      </c>
      <c r="R108" s="38">
        <f t="shared" si="7"/>
        <v>72.0320754716981</v>
      </c>
      <c r="S108" s="48">
        <v>105</v>
      </c>
      <c r="T108" s="20">
        <f>VLOOKUP(D108,[1]体侧合格!$C$2:$D$723,2,0)</f>
        <v>1</v>
      </c>
      <c r="U108" s="49" t="str">
        <f>VLOOKUP(D108,[6]挂科!$C$2:$D$315,2,0)</f>
        <v>挂科</v>
      </c>
      <c r="V108" s="21"/>
    </row>
    <row r="109" s="9" customFormat="1" ht="14.25" spans="1:22">
      <c r="A109" s="20">
        <v>106</v>
      </c>
      <c r="B109" s="32" t="s">
        <v>1374</v>
      </c>
      <c r="C109" s="33" t="s">
        <v>1558</v>
      </c>
      <c r="D109" s="32" t="s">
        <v>1559</v>
      </c>
      <c r="E109" s="32" t="s">
        <v>31</v>
      </c>
      <c r="F109" s="32" t="s">
        <v>35</v>
      </c>
      <c r="G109" s="34">
        <v>10</v>
      </c>
      <c r="H109" s="34">
        <v>5.25</v>
      </c>
      <c r="I109" s="34">
        <v>0</v>
      </c>
      <c r="J109" s="34">
        <f t="shared" si="4"/>
        <v>15.25</v>
      </c>
      <c r="K109" s="34">
        <v>50.5188679245283</v>
      </c>
      <c r="L109" s="34">
        <v>0</v>
      </c>
      <c r="M109" s="34">
        <f t="shared" si="5"/>
        <v>50.5188679245283</v>
      </c>
      <c r="N109" s="34">
        <v>5</v>
      </c>
      <c r="O109" s="45">
        <v>1.2</v>
      </c>
      <c r="P109" s="34">
        <v>0</v>
      </c>
      <c r="Q109" s="34">
        <f t="shared" si="6"/>
        <v>6.2</v>
      </c>
      <c r="R109" s="34">
        <f t="shared" si="7"/>
        <v>71.9688679245283</v>
      </c>
      <c r="S109" s="48">
        <v>106</v>
      </c>
      <c r="T109" s="20">
        <f>VLOOKUP(D109,[1]体侧合格!$C$2:$D$723,2,0)</f>
        <v>1</v>
      </c>
      <c r="U109" s="49" t="e">
        <f>VLOOKUP(D109,[6]挂科!$C$2:$D$315,2,0)</f>
        <v>#N/A</v>
      </c>
      <c r="V109" s="32" t="s">
        <v>63</v>
      </c>
    </row>
    <row r="110" s="9" customFormat="1" ht="14.25" spans="1:22">
      <c r="A110" s="20">
        <v>107</v>
      </c>
      <c r="B110" s="32" t="s">
        <v>1339</v>
      </c>
      <c r="C110" s="33" t="s">
        <v>1560</v>
      </c>
      <c r="D110" s="32" t="s">
        <v>1561</v>
      </c>
      <c r="E110" s="32" t="s">
        <v>31</v>
      </c>
      <c r="F110" s="32" t="s">
        <v>35</v>
      </c>
      <c r="G110" s="34">
        <v>10</v>
      </c>
      <c r="H110" s="34">
        <v>5.05</v>
      </c>
      <c r="I110" s="34">
        <v>0</v>
      </c>
      <c r="J110" s="34">
        <f t="shared" si="4"/>
        <v>15.05</v>
      </c>
      <c r="K110" s="34">
        <v>46.4965197215777</v>
      </c>
      <c r="L110" s="34">
        <v>3</v>
      </c>
      <c r="M110" s="34">
        <f t="shared" si="5"/>
        <v>49.4965197215777</v>
      </c>
      <c r="N110" s="34">
        <v>5</v>
      </c>
      <c r="O110" s="45">
        <v>2.4</v>
      </c>
      <c r="P110" s="34">
        <v>0</v>
      </c>
      <c r="Q110" s="34">
        <f t="shared" si="6"/>
        <v>7.4</v>
      </c>
      <c r="R110" s="34">
        <f t="shared" si="7"/>
        <v>71.9465197215777</v>
      </c>
      <c r="S110" s="48">
        <v>107</v>
      </c>
      <c r="T110" s="20">
        <f>VLOOKUP(D110,[5]体侧合格!$C$2:$D$723,2,0)</f>
        <v>1</v>
      </c>
      <c r="U110" s="49" t="e">
        <f>VLOOKUP(D110,[6]挂科!$C$2:$D$315,2,0)</f>
        <v>#N/A</v>
      </c>
      <c r="V110" s="32" t="s">
        <v>63</v>
      </c>
    </row>
    <row r="111" s="9" customFormat="1" ht="14.25" spans="1:22">
      <c r="A111" s="20">
        <v>108</v>
      </c>
      <c r="B111" s="32" t="s">
        <v>1362</v>
      </c>
      <c r="C111" s="33" t="s">
        <v>1562</v>
      </c>
      <c r="D111" s="32" t="s">
        <v>1563</v>
      </c>
      <c r="E111" s="32" t="s">
        <v>31</v>
      </c>
      <c r="F111" s="32" t="s">
        <v>84</v>
      </c>
      <c r="G111" s="34">
        <v>10</v>
      </c>
      <c r="H111" s="34">
        <v>5.15</v>
      </c>
      <c r="I111" s="34">
        <v>0.1</v>
      </c>
      <c r="J111" s="34">
        <f t="shared" si="4"/>
        <v>15.05</v>
      </c>
      <c r="K111" s="34">
        <v>50.2358490566038</v>
      </c>
      <c r="L111" s="34">
        <v>0</v>
      </c>
      <c r="M111" s="34">
        <f t="shared" si="5"/>
        <v>50.2358490566038</v>
      </c>
      <c r="N111" s="34">
        <v>5</v>
      </c>
      <c r="O111" s="45">
        <v>1.6</v>
      </c>
      <c r="P111" s="34">
        <v>0</v>
      </c>
      <c r="Q111" s="34">
        <f t="shared" si="6"/>
        <v>6.6</v>
      </c>
      <c r="R111" s="34">
        <f t="shared" si="7"/>
        <v>71.8858490566038</v>
      </c>
      <c r="S111" s="48">
        <v>108</v>
      </c>
      <c r="T111" s="20">
        <f>VLOOKUP(D111,[1]体侧合格!$C$2:$D$723,2,0)</f>
        <v>1</v>
      </c>
      <c r="U111" s="49" t="e">
        <f>VLOOKUP(D111,[6]挂科!$C$2:$D$315,2,0)</f>
        <v>#N/A</v>
      </c>
      <c r="V111" s="32" t="s">
        <v>63</v>
      </c>
    </row>
    <row r="112" s="9" customFormat="1" ht="14.25" spans="1:22">
      <c r="A112" s="20">
        <v>109</v>
      </c>
      <c r="B112" s="32" t="s">
        <v>1336</v>
      </c>
      <c r="C112" s="33" t="s">
        <v>1564</v>
      </c>
      <c r="D112" s="32" t="s">
        <v>1565</v>
      </c>
      <c r="E112" s="32" t="s">
        <v>27</v>
      </c>
      <c r="F112" s="32" t="s">
        <v>35</v>
      </c>
      <c r="G112" s="34">
        <v>10</v>
      </c>
      <c r="H112" s="34">
        <v>5.8</v>
      </c>
      <c r="I112" s="34">
        <v>0</v>
      </c>
      <c r="J112" s="34">
        <f t="shared" si="4"/>
        <v>15.8</v>
      </c>
      <c r="K112" s="34">
        <v>46.036866359447</v>
      </c>
      <c r="L112" s="34">
        <v>0</v>
      </c>
      <c r="M112" s="34">
        <f t="shared" si="5"/>
        <v>46.036866359447</v>
      </c>
      <c r="N112" s="34">
        <v>5</v>
      </c>
      <c r="O112" s="45">
        <v>5</v>
      </c>
      <c r="P112" s="34">
        <v>0</v>
      </c>
      <c r="Q112" s="34">
        <f t="shared" si="6"/>
        <v>10</v>
      </c>
      <c r="R112" s="34">
        <f t="shared" si="7"/>
        <v>71.836866359447</v>
      </c>
      <c r="S112" s="48">
        <v>109</v>
      </c>
      <c r="T112" s="20">
        <f>VLOOKUP(D112,[5]体侧合格!$C$2:$D$723,2,0)</f>
        <v>1</v>
      </c>
      <c r="U112" s="49" t="e">
        <f>VLOOKUP(D112,[6]挂科!$C$2:$D$315,2,0)</f>
        <v>#N/A</v>
      </c>
      <c r="V112" s="32" t="s">
        <v>63</v>
      </c>
    </row>
    <row r="113" s="9" customFormat="1" ht="14.25" spans="1:22">
      <c r="A113" s="20">
        <v>110</v>
      </c>
      <c r="B113" s="29" t="s">
        <v>1411</v>
      </c>
      <c r="C113" s="30" t="s">
        <v>1566</v>
      </c>
      <c r="D113" s="29" t="s">
        <v>1567</v>
      </c>
      <c r="E113" s="29" t="s">
        <v>27</v>
      </c>
      <c r="F113" s="29" t="s">
        <v>35</v>
      </c>
      <c r="G113" s="31">
        <v>10</v>
      </c>
      <c r="H113" s="31">
        <v>3.65</v>
      </c>
      <c r="I113" s="31">
        <v>0</v>
      </c>
      <c r="J113" s="43">
        <f t="shared" si="4"/>
        <v>13.65</v>
      </c>
      <c r="K113" s="43">
        <v>51.9815668202765</v>
      </c>
      <c r="L113" s="31">
        <v>0</v>
      </c>
      <c r="M113" s="31">
        <f t="shared" si="5"/>
        <v>51.9815668202765</v>
      </c>
      <c r="N113" s="31">
        <v>5</v>
      </c>
      <c r="O113" s="44">
        <v>1.2</v>
      </c>
      <c r="P113" s="31">
        <v>0</v>
      </c>
      <c r="Q113" s="31">
        <f t="shared" si="6"/>
        <v>6.2</v>
      </c>
      <c r="R113" s="31">
        <f t="shared" si="7"/>
        <v>71.8315668202765</v>
      </c>
      <c r="S113" s="48">
        <v>110</v>
      </c>
      <c r="T113" s="20" t="e">
        <f>VLOOKUP(D113,[5]体侧合格!$C$2:$D$723,2,0)</f>
        <v>#N/A</v>
      </c>
      <c r="U113" s="49" t="e">
        <f>VLOOKUP(D113,[6]挂科!$C$2:$D$315,2,0)</f>
        <v>#N/A</v>
      </c>
      <c r="V113" s="21"/>
    </row>
    <row r="114" s="9" customFormat="1" ht="14.25" spans="1:22">
      <c r="A114" s="20">
        <v>111</v>
      </c>
      <c r="B114" s="29" t="s">
        <v>1349</v>
      </c>
      <c r="C114" s="30" t="s">
        <v>1568</v>
      </c>
      <c r="D114" s="29" t="s">
        <v>1569</v>
      </c>
      <c r="E114" s="29" t="s">
        <v>31</v>
      </c>
      <c r="F114" s="29" t="s">
        <v>84</v>
      </c>
      <c r="G114" s="31">
        <v>10</v>
      </c>
      <c r="H114" s="31">
        <v>4.65</v>
      </c>
      <c r="I114" s="31">
        <v>0</v>
      </c>
      <c r="J114" s="43">
        <f t="shared" si="4"/>
        <v>14.65</v>
      </c>
      <c r="K114" s="31">
        <v>48.6792452830189</v>
      </c>
      <c r="L114" s="31">
        <v>2</v>
      </c>
      <c r="M114" s="31">
        <f t="shared" si="5"/>
        <v>50.6792452830189</v>
      </c>
      <c r="N114" s="31">
        <v>5</v>
      </c>
      <c r="O114" s="44">
        <v>1.4</v>
      </c>
      <c r="P114" s="31">
        <v>0</v>
      </c>
      <c r="Q114" s="31">
        <f t="shared" si="6"/>
        <v>6.4</v>
      </c>
      <c r="R114" s="31">
        <f t="shared" si="7"/>
        <v>71.7292452830189</v>
      </c>
      <c r="S114" s="48">
        <v>111</v>
      </c>
      <c r="T114" s="20" t="e">
        <f>VLOOKUP(D114,[1]体侧合格!$C$2:$D$723,2,0)</f>
        <v>#N/A</v>
      </c>
      <c r="U114" s="49" t="e">
        <f>VLOOKUP(D114,[6]挂科!$C$2:$D$315,2,0)</f>
        <v>#N/A</v>
      </c>
      <c r="V114" s="21"/>
    </row>
    <row r="115" s="9" customFormat="1" ht="14.25" spans="1:22">
      <c r="A115" s="20">
        <v>112</v>
      </c>
      <c r="B115" s="32" t="s">
        <v>1365</v>
      </c>
      <c r="C115" s="33" t="s">
        <v>1570</v>
      </c>
      <c r="D115" s="32" t="s">
        <v>1571</v>
      </c>
      <c r="E115" s="32" t="s">
        <v>27</v>
      </c>
      <c r="F115" s="32" t="s">
        <v>35</v>
      </c>
      <c r="G115" s="34">
        <v>10</v>
      </c>
      <c r="H115" s="34">
        <v>4</v>
      </c>
      <c r="I115" s="34">
        <v>0</v>
      </c>
      <c r="J115" s="34">
        <f t="shared" si="4"/>
        <v>14</v>
      </c>
      <c r="K115" s="34">
        <v>50.2358490566038</v>
      </c>
      <c r="L115" s="34">
        <v>1</v>
      </c>
      <c r="M115" s="34">
        <f t="shared" si="5"/>
        <v>51.2358490566038</v>
      </c>
      <c r="N115" s="34">
        <v>5</v>
      </c>
      <c r="O115" s="45">
        <v>1.2</v>
      </c>
      <c r="P115" s="34">
        <v>0</v>
      </c>
      <c r="Q115" s="34">
        <f t="shared" si="6"/>
        <v>6.2</v>
      </c>
      <c r="R115" s="34">
        <f t="shared" si="7"/>
        <v>71.4358490566038</v>
      </c>
      <c r="S115" s="48">
        <v>112</v>
      </c>
      <c r="T115" s="20">
        <f>VLOOKUP(D115,[1]体侧合格!$C$2:$D$723,2,0)</f>
        <v>1</v>
      </c>
      <c r="U115" s="49" t="e">
        <f>VLOOKUP(D115,[6]挂科!$C$2:$D$315,2,0)</f>
        <v>#N/A</v>
      </c>
      <c r="V115" s="32" t="s">
        <v>63</v>
      </c>
    </row>
    <row r="116" s="9" customFormat="1" ht="14.25" spans="1:22">
      <c r="A116" s="20">
        <v>113</v>
      </c>
      <c r="B116" s="32" t="s">
        <v>1365</v>
      </c>
      <c r="C116" s="33" t="s">
        <v>1572</v>
      </c>
      <c r="D116" s="32" t="s">
        <v>1573</v>
      </c>
      <c r="E116" s="32" t="s">
        <v>27</v>
      </c>
      <c r="F116" s="32" t="s">
        <v>35</v>
      </c>
      <c r="G116" s="34">
        <v>10</v>
      </c>
      <c r="H116" s="34">
        <v>6.5</v>
      </c>
      <c r="I116" s="34">
        <v>0</v>
      </c>
      <c r="J116" s="34">
        <f t="shared" si="4"/>
        <v>16.5</v>
      </c>
      <c r="K116" s="34">
        <v>48.1132075471698</v>
      </c>
      <c r="L116" s="34">
        <v>0</v>
      </c>
      <c r="M116" s="34">
        <f t="shared" si="5"/>
        <v>48.1132075471698</v>
      </c>
      <c r="N116" s="34">
        <v>5</v>
      </c>
      <c r="O116" s="45">
        <v>1.8</v>
      </c>
      <c r="P116" s="34">
        <v>0</v>
      </c>
      <c r="Q116" s="34">
        <f t="shared" si="6"/>
        <v>6.8</v>
      </c>
      <c r="R116" s="34">
        <f t="shared" si="7"/>
        <v>71.4132075471698</v>
      </c>
      <c r="S116" s="48">
        <v>113</v>
      </c>
      <c r="T116" s="20">
        <f>VLOOKUP(D116,[1]体侧合格!$C$2:$D$723,2,0)</f>
        <v>1</v>
      </c>
      <c r="U116" s="49" t="e">
        <f>VLOOKUP(D116,[6]挂科!$C$2:$D$315,2,0)</f>
        <v>#N/A</v>
      </c>
      <c r="V116" s="32" t="s">
        <v>63</v>
      </c>
    </row>
    <row r="117" s="9" customFormat="1" ht="14.25" spans="1:22">
      <c r="A117" s="20">
        <v>114</v>
      </c>
      <c r="B117" s="35" t="s">
        <v>1411</v>
      </c>
      <c r="C117" s="36" t="s">
        <v>1574</v>
      </c>
      <c r="D117" s="35" t="s">
        <v>1575</v>
      </c>
      <c r="E117" s="35" t="s">
        <v>31</v>
      </c>
      <c r="F117" s="35" t="s">
        <v>35</v>
      </c>
      <c r="G117" s="53">
        <v>10</v>
      </c>
      <c r="H117" s="53">
        <v>5.15</v>
      </c>
      <c r="I117" s="53">
        <v>0</v>
      </c>
      <c r="J117" s="46">
        <f t="shared" si="4"/>
        <v>15.15</v>
      </c>
      <c r="K117" s="46">
        <v>49.63133640553</v>
      </c>
      <c r="L117" s="53">
        <v>0.15</v>
      </c>
      <c r="M117" s="38">
        <f t="shared" si="5"/>
        <v>49.78133640553</v>
      </c>
      <c r="N117" s="53">
        <v>5</v>
      </c>
      <c r="O117" s="56">
        <v>1.4</v>
      </c>
      <c r="P117" s="53">
        <v>0</v>
      </c>
      <c r="Q117" s="53">
        <f t="shared" si="6"/>
        <v>6.4</v>
      </c>
      <c r="R117" s="53">
        <f t="shared" si="7"/>
        <v>71.33133640553</v>
      </c>
      <c r="S117" s="48">
        <v>114</v>
      </c>
      <c r="T117" s="20">
        <f>VLOOKUP(D117,[5]体侧合格!$C$2:$D$723,2,0)</f>
        <v>1</v>
      </c>
      <c r="U117" s="49" t="str">
        <f>VLOOKUP(D117,[6]挂科!$C$2:$D$315,2,0)</f>
        <v>挂科</v>
      </c>
      <c r="V117" s="21"/>
    </row>
    <row r="118" s="9" customFormat="1" ht="14.25" spans="1:22">
      <c r="A118" s="20">
        <v>115</v>
      </c>
      <c r="B118" s="32" t="s">
        <v>1352</v>
      </c>
      <c r="C118" s="33" t="s">
        <v>1576</v>
      </c>
      <c r="D118" s="32" t="s">
        <v>1577</v>
      </c>
      <c r="E118" s="32" t="s">
        <v>27</v>
      </c>
      <c r="F118" s="32" t="s">
        <v>35</v>
      </c>
      <c r="G118" s="34">
        <v>10</v>
      </c>
      <c r="H118" s="34">
        <v>4.85</v>
      </c>
      <c r="I118" s="34">
        <v>0</v>
      </c>
      <c r="J118" s="34">
        <f t="shared" si="4"/>
        <v>14.85</v>
      </c>
      <c r="K118" s="34">
        <v>49.2807424593968</v>
      </c>
      <c r="L118" s="34">
        <v>1</v>
      </c>
      <c r="M118" s="34">
        <f t="shared" si="5"/>
        <v>50.2807424593968</v>
      </c>
      <c r="N118" s="34">
        <v>5</v>
      </c>
      <c r="O118" s="45">
        <v>1.2</v>
      </c>
      <c r="P118" s="34">
        <v>0</v>
      </c>
      <c r="Q118" s="34">
        <f t="shared" si="6"/>
        <v>6.2</v>
      </c>
      <c r="R118" s="34">
        <f t="shared" si="7"/>
        <v>71.3307424593968</v>
      </c>
      <c r="S118" s="48">
        <v>115</v>
      </c>
      <c r="T118" s="20">
        <f>VLOOKUP(D118,[5]体侧合格!$C$2:$D$723,2,0)</f>
        <v>1</v>
      </c>
      <c r="U118" s="49" t="e">
        <f>VLOOKUP(D118,[6]挂科!$C$2:$D$315,2,0)</f>
        <v>#N/A</v>
      </c>
      <c r="V118" s="32" t="s">
        <v>63</v>
      </c>
    </row>
    <row r="119" s="9" customFormat="1" ht="14.25" spans="1:22">
      <c r="A119" s="20">
        <v>116</v>
      </c>
      <c r="B119" s="29" t="s">
        <v>1344</v>
      </c>
      <c r="C119" s="30" t="s">
        <v>1578</v>
      </c>
      <c r="D119" s="29" t="s">
        <v>1579</v>
      </c>
      <c r="E119" s="29" t="s">
        <v>27</v>
      </c>
      <c r="F119" s="29" t="s">
        <v>35</v>
      </c>
      <c r="G119" s="31">
        <v>10</v>
      </c>
      <c r="H119" s="31">
        <v>3.5</v>
      </c>
      <c r="I119" s="31">
        <v>0</v>
      </c>
      <c r="J119" s="43">
        <f t="shared" si="4"/>
        <v>13.5</v>
      </c>
      <c r="K119" s="31">
        <v>50.2358490566038</v>
      </c>
      <c r="L119" s="31">
        <v>1.15</v>
      </c>
      <c r="M119" s="31">
        <f t="shared" si="5"/>
        <v>51.3858490566038</v>
      </c>
      <c r="N119" s="31">
        <v>5</v>
      </c>
      <c r="O119" s="44">
        <v>1.4</v>
      </c>
      <c r="P119" s="31">
        <v>0</v>
      </c>
      <c r="Q119" s="31">
        <f t="shared" si="6"/>
        <v>6.4</v>
      </c>
      <c r="R119" s="31">
        <f t="shared" si="7"/>
        <v>71.2858490566038</v>
      </c>
      <c r="S119" s="48">
        <v>116</v>
      </c>
      <c r="T119" s="20" t="e">
        <f>VLOOKUP(D119,[1]体侧合格!$C$2:$D$723,2,0)</f>
        <v>#N/A</v>
      </c>
      <c r="U119" s="49" t="e">
        <f>VLOOKUP(D119,[6]挂科!$C$2:$D$315,2,0)</f>
        <v>#N/A</v>
      </c>
      <c r="V119" s="21"/>
    </row>
    <row r="120" s="9" customFormat="1" ht="14.25" spans="1:22">
      <c r="A120" s="20">
        <v>117</v>
      </c>
      <c r="B120" s="32" t="s">
        <v>1349</v>
      </c>
      <c r="C120" s="33" t="s">
        <v>1580</v>
      </c>
      <c r="D120" s="32" t="s">
        <v>1581</v>
      </c>
      <c r="E120" s="32" t="s">
        <v>27</v>
      </c>
      <c r="F120" s="32" t="s">
        <v>35</v>
      </c>
      <c r="G120" s="34">
        <v>10</v>
      </c>
      <c r="H120" s="34">
        <v>1.3</v>
      </c>
      <c r="I120" s="34">
        <v>0</v>
      </c>
      <c r="J120" s="34">
        <f t="shared" si="4"/>
        <v>11.3</v>
      </c>
      <c r="K120" s="34">
        <v>50.9433962264151</v>
      </c>
      <c r="L120" s="34">
        <v>1.6</v>
      </c>
      <c r="M120" s="34">
        <f t="shared" si="5"/>
        <v>52.5433962264151</v>
      </c>
      <c r="N120" s="34">
        <v>5</v>
      </c>
      <c r="O120" s="45">
        <v>2.4</v>
      </c>
      <c r="P120" s="34">
        <v>0</v>
      </c>
      <c r="Q120" s="34">
        <f t="shared" si="6"/>
        <v>7.4</v>
      </c>
      <c r="R120" s="34">
        <f t="shared" si="7"/>
        <v>71.2433962264151</v>
      </c>
      <c r="S120" s="48">
        <v>117</v>
      </c>
      <c r="T120" s="20">
        <f>VLOOKUP(D120,[1]体侧合格!$C$2:$D$723,2,0)</f>
        <v>1</v>
      </c>
      <c r="U120" s="49" t="e">
        <f>VLOOKUP(D120,[6]挂科!$C$2:$D$315,2,0)</f>
        <v>#N/A</v>
      </c>
      <c r="V120" s="32" t="s">
        <v>63</v>
      </c>
    </row>
    <row r="121" s="9" customFormat="1" ht="14.25" spans="1:22">
      <c r="A121" s="20">
        <v>118</v>
      </c>
      <c r="B121" s="32" t="s">
        <v>1411</v>
      </c>
      <c r="C121" s="33" t="s">
        <v>1582</v>
      </c>
      <c r="D121" s="32" t="s">
        <v>1583</v>
      </c>
      <c r="E121" s="32" t="s">
        <v>31</v>
      </c>
      <c r="F121" s="32" t="s">
        <v>35</v>
      </c>
      <c r="G121" s="34">
        <v>10</v>
      </c>
      <c r="H121" s="34">
        <v>4.8</v>
      </c>
      <c r="I121" s="34">
        <v>0</v>
      </c>
      <c r="J121" s="34">
        <f t="shared" si="4"/>
        <v>14.8</v>
      </c>
      <c r="K121" s="34">
        <v>49.2165898617512</v>
      </c>
      <c r="L121" s="34">
        <v>1</v>
      </c>
      <c r="M121" s="34">
        <f t="shared" si="5"/>
        <v>50.2165898617512</v>
      </c>
      <c r="N121" s="34">
        <v>5</v>
      </c>
      <c r="O121" s="45">
        <v>1.2</v>
      </c>
      <c r="P121" s="34">
        <v>0</v>
      </c>
      <c r="Q121" s="34">
        <f t="shared" si="6"/>
        <v>6.2</v>
      </c>
      <c r="R121" s="34">
        <f t="shared" si="7"/>
        <v>71.2165898617512</v>
      </c>
      <c r="S121" s="48">
        <v>118</v>
      </c>
      <c r="T121" s="20">
        <f>VLOOKUP(D121,[5]体侧合格!$C$2:$D$723,2,0)</f>
        <v>1</v>
      </c>
      <c r="U121" s="49" t="e">
        <f>VLOOKUP(D121,[6]挂科!$C$2:$D$315,2,0)</f>
        <v>#N/A</v>
      </c>
      <c r="V121" s="32" t="s">
        <v>63</v>
      </c>
    </row>
    <row r="122" s="9" customFormat="1" ht="14.25" spans="1:22">
      <c r="A122" s="20">
        <v>119</v>
      </c>
      <c r="B122" s="50" t="s">
        <v>1344</v>
      </c>
      <c r="C122" s="51" t="s">
        <v>1584</v>
      </c>
      <c r="D122" s="50" t="s">
        <v>1585</v>
      </c>
      <c r="E122" s="50" t="s">
        <v>31</v>
      </c>
      <c r="F122" s="50" t="s">
        <v>35</v>
      </c>
      <c r="G122" s="52">
        <v>10</v>
      </c>
      <c r="H122" s="52">
        <v>5.1</v>
      </c>
      <c r="I122" s="52">
        <v>0</v>
      </c>
      <c r="J122" s="54">
        <f t="shared" si="4"/>
        <v>15.1</v>
      </c>
      <c r="K122" s="52">
        <v>48.6792452830189</v>
      </c>
      <c r="L122" s="52">
        <v>1</v>
      </c>
      <c r="M122" s="52">
        <f t="shared" si="5"/>
        <v>49.6792452830189</v>
      </c>
      <c r="N122" s="52">
        <v>5</v>
      </c>
      <c r="O122" s="55">
        <v>1.4</v>
      </c>
      <c r="P122" s="52">
        <v>0</v>
      </c>
      <c r="Q122" s="52">
        <f t="shared" si="6"/>
        <v>6.4</v>
      </c>
      <c r="R122" s="52">
        <f t="shared" si="7"/>
        <v>71.1792452830189</v>
      </c>
      <c r="S122" s="48">
        <v>119</v>
      </c>
      <c r="T122" s="20" t="e">
        <f>VLOOKUP(D122,[1]体侧合格!$C$2:$D$723,2,0)</f>
        <v>#N/A</v>
      </c>
      <c r="U122" s="49" t="str">
        <f>VLOOKUP(D122,[6]挂科!$C$2:$D$315,2,0)</f>
        <v>挂科</v>
      </c>
      <c r="V122" s="21"/>
    </row>
    <row r="123" s="9" customFormat="1" ht="14.25" spans="1:22">
      <c r="A123" s="20">
        <v>120</v>
      </c>
      <c r="B123" s="32" t="s">
        <v>1380</v>
      </c>
      <c r="C123" s="33" t="s">
        <v>1586</v>
      </c>
      <c r="D123" s="32" t="s">
        <v>1587</v>
      </c>
      <c r="E123" s="32" t="s">
        <v>27</v>
      </c>
      <c r="F123" s="32" t="s">
        <v>35</v>
      </c>
      <c r="G123" s="34">
        <v>10</v>
      </c>
      <c r="H123" s="34">
        <v>4.5</v>
      </c>
      <c r="I123" s="34">
        <v>0</v>
      </c>
      <c r="J123" s="34">
        <f t="shared" si="4"/>
        <v>14.5</v>
      </c>
      <c r="K123" s="34">
        <v>49.5283018867924</v>
      </c>
      <c r="L123" s="34">
        <v>0</v>
      </c>
      <c r="M123" s="34">
        <f t="shared" si="5"/>
        <v>49.5283018867924</v>
      </c>
      <c r="N123" s="34">
        <v>5</v>
      </c>
      <c r="O123" s="45">
        <v>2.1</v>
      </c>
      <c r="P123" s="34">
        <v>0</v>
      </c>
      <c r="Q123" s="34">
        <f t="shared" si="6"/>
        <v>7.1</v>
      </c>
      <c r="R123" s="34">
        <f t="shared" si="7"/>
        <v>71.1283018867924</v>
      </c>
      <c r="S123" s="48">
        <v>120</v>
      </c>
      <c r="T123" s="20">
        <f>VLOOKUP(D123,[1]体侧合格!$C$2:$D$723,2,0)</f>
        <v>1</v>
      </c>
      <c r="U123" s="49" t="e">
        <f>VLOOKUP(D123,[6]挂科!$C$2:$D$315,2,0)</f>
        <v>#N/A</v>
      </c>
      <c r="V123" s="32" t="s">
        <v>63</v>
      </c>
    </row>
    <row r="124" s="9" customFormat="1" ht="14.25" spans="1:22">
      <c r="A124" s="20">
        <v>121</v>
      </c>
      <c r="B124" s="32" t="s">
        <v>1377</v>
      </c>
      <c r="C124" s="33" t="s">
        <v>1588</v>
      </c>
      <c r="D124" s="32" t="s">
        <v>1006</v>
      </c>
      <c r="E124" s="32" t="s">
        <v>27</v>
      </c>
      <c r="F124" s="32" t="s">
        <v>35</v>
      </c>
      <c r="G124" s="34">
        <v>10</v>
      </c>
      <c r="H124" s="34">
        <v>0.5</v>
      </c>
      <c r="I124" s="34">
        <v>0</v>
      </c>
      <c r="J124" s="34">
        <f t="shared" si="4"/>
        <v>10.5</v>
      </c>
      <c r="K124" s="34">
        <v>54.3396226415094</v>
      </c>
      <c r="L124" s="34">
        <v>0</v>
      </c>
      <c r="M124" s="34">
        <f t="shared" si="5"/>
        <v>54.3396226415094</v>
      </c>
      <c r="N124" s="34">
        <v>5</v>
      </c>
      <c r="O124" s="45">
        <v>1.2</v>
      </c>
      <c r="P124" s="34">
        <v>0</v>
      </c>
      <c r="Q124" s="34">
        <f t="shared" si="6"/>
        <v>6.2</v>
      </c>
      <c r="R124" s="34">
        <f t="shared" si="7"/>
        <v>71.0396226415094</v>
      </c>
      <c r="S124" s="48">
        <v>121</v>
      </c>
      <c r="T124" s="20">
        <f>VLOOKUP(D124,[1]体侧合格!$C$2:$D$723,2,0)</f>
        <v>1</v>
      </c>
      <c r="U124" s="49" t="e">
        <f>VLOOKUP(D124,[6]挂科!$C$2:$D$315,2,0)</f>
        <v>#N/A</v>
      </c>
      <c r="V124" s="32" t="s">
        <v>63</v>
      </c>
    </row>
    <row r="125" s="9" customFormat="1" ht="14.25" spans="1:22">
      <c r="A125" s="20">
        <v>122</v>
      </c>
      <c r="B125" s="32" t="s">
        <v>1339</v>
      </c>
      <c r="C125" s="33" t="s">
        <v>1589</v>
      </c>
      <c r="D125" s="32" t="s">
        <v>1590</v>
      </c>
      <c r="E125" s="32" t="s">
        <v>27</v>
      </c>
      <c r="F125" s="32" t="s">
        <v>35</v>
      </c>
      <c r="G125" s="34">
        <v>10</v>
      </c>
      <c r="H125" s="34">
        <v>7.05</v>
      </c>
      <c r="I125" s="34">
        <v>0</v>
      </c>
      <c r="J125" s="34">
        <f t="shared" si="4"/>
        <v>17.05</v>
      </c>
      <c r="K125" s="34">
        <v>46.7749419953596</v>
      </c>
      <c r="L125" s="34">
        <v>0</v>
      </c>
      <c r="M125" s="34">
        <f t="shared" si="5"/>
        <v>46.7749419953596</v>
      </c>
      <c r="N125" s="34">
        <v>5</v>
      </c>
      <c r="O125" s="45">
        <v>2.2</v>
      </c>
      <c r="P125" s="34">
        <v>0</v>
      </c>
      <c r="Q125" s="34">
        <f t="shared" si="6"/>
        <v>7.2</v>
      </c>
      <c r="R125" s="34">
        <f t="shared" si="7"/>
        <v>71.0249419953596</v>
      </c>
      <c r="S125" s="48">
        <v>122</v>
      </c>
      <c r="T125" s="20">
        <f>VLOOKUP(D125,[5]体侧合格!$C$2:$D$723,2,0)</f>
        <v>1</v>
      </c>
      <c r="U125" s="49" t="e">
        <f>VLOOKUP(D125,[6]挂科!$C$2:$D$315,2,0)</f>
        <v>#N/A</v>
      </c>
      <c r="V125" s="32" t="s">
        <v>63</v>
      </c>
    </row>
    <row r="126" s="9" customFormat="1" ht="14.25" spans="1:22">
      <c r="A126" s="20">
        <v>123</v>
      </c>
      <c r="B126" s="29" t="s">
        <v>1352</v>
      </c>
      <c r="C126" s="30" t="s">
        <v>1591</v>
      </c>
      <c r="D126" s="29" t="s">
        <v>1592</v>
      </c>
      <c r="E126" s="29" t="s">
        <v>27</v>
      </c>
      <c r="F126" s="29" t="s">
        <v>84</v>
      </c>
      <c r="G126" s="31">
        <v>10</v>
      </c>
      <c r="H126" s="31">
        <v>3.95</v>
      </c>
      <c r="I126" s="31">
        <v>0.1</v>
      </c>
      <c r="J126" s="43">
        <f t="shared" si="4"/>
        <v>13.85</v>
      </c>
      <c r="K126" s="31">
        <v>50.8120649651972</v>
      </c>
      <c r="L126" s="31">
        <v>0</v>
      </c>
      <c r="M126" s="31">
        <f t="shared" si="5"/>
        <v>50.8120649651972</v>
      </c>
      <c r="N126" s="31">
        <v>5</v>
      </c>
      <c r="O126" s="44">
        <v>1.2</v>
      </c>
      <c r="P126" s="31">
        <v>0</v>
      </c>
      <c r="Q126" s="31">
        <f t="shared" si="6"/>
        <v>6.2</v>
      </c>
      <c r="R126" s="31">
        <f t="shared" si="7"/>
        <v>70.8620649651972</v>
      </c>
      <c r="S126" s="48">
        <v>123</v>
      </c>
      <c r="T126" s="20" t="e">
        <f>VLOOKUP(D126,[5]体侧合格!$C$2:$D$723,2,0)</f>
        <v>#N/A</v>
      </c>
      <c r="U126" s="49" t="e">
        <f>VLOOKUP(D126,[6]挂科!$C$2:$D$315,2,0)</f>
        <v>#N/A</v>
      </c>
      <c r="V126" s="21"/>
    </row>
    <row r="127" s="9" customFormat="1" ht="14.25" spans="1:22">
      <c r="A127" s="20">
        <v>124</v>
      </c>
      <c r="B127" s="29" t="s">
        <v>1377</v>
      </c>
      <c r="C127" s="30" t="s">
        <v>1593</v>
      </c>
      <c r="D127" s="29" t="s">
        <v>1594</v>
      </c>
      <c r="E127" s="29" t="s">
        <v>27</v>
      </c>
      <c r="F127" s="29" t="s">
        <v>35</v>
      </c>
      <c r="G127" s="31">
        <v>10</v>
      </c>
      <c r="H127" s="31">
        <v>3.15</v>
      </c>
      <c r="I127" s="31">
        <v>0</v>
      </c>
      <c r="J127" s="43">
        <f t="shared" si="4"/>
        <v>13.15</v>
      </c>
      <c r="K127" s="31">
        <v>51.5094339622642</v>
      </c>
      <c r="L127" s="31">
        <v>0</v>
      </c>
      <c r="M127" s="31">
        <f t="shared" si="5"/>
        <v>51.5094339622642</v>
      </c>
      <c r="N127" s="31">
        <v>5</v>
      </c>
      <c r="O127" s="44">
        <v>1.2</v>
      </c>
      <c r="P127" s="31">
        <v>0</v>
      </c>
      <c r="Q127" s="31">
        <f t="shared" si="6"/>
        <v>6.2</v>
      </c>
      <c r="R127" s="31">
        <f t="shared" si="7"/>
        <v>70.8594339622642</v>
      </c>
      <c r="S127" s="48">
        <v>124</v>
      </c>
      <c r="T127" s="20" t="e">
        <f>VLOOKUP(D127,[1]体侧合格!$C$2:$D$723,2,0)</f>
        <v>#N/A</v>
      </c>
      <c r="U127" s="49" t="e">
        <f>VLOOKUP(D127,[6]挂科!$C$2:$D$315,2,0)</f>
        <v>#N/A</v>
      </c>
      <c r="V127" s="21"/>
    </row>
    <row r="128" s="9" customFormat="1" ht="14.25" spans="1:22">
      <c r="A128" s="20">
        <v>125</v>
      </c>
      <c r="B128" s="32" t="s">
        <v>1352</v>
      </c>
      <c r="C128" s="33" t="s">
        <v>1595</v>
      </c>
      <c r="D128" s="32" t="s">
        <v>1596</v>
      </c>
      <c r="E128" s="32" t="s">
        <v>27</v>
      </c>
      <c r="F128" s="32" t="s">
        <v>35</v>
      </c>
      <c r="G128" s="34">
        <v>10</v>
      </c>
      <c r="H128" s="34">
        <v>3.95</v>
      </c>
      <c r="I128" s="34">
        <v>0.2</v>
      </c>
      <c r="J128" s="34">
        <f t="shared" si="4"/>
        <v>13.75</v>
      </c>
      <c r="K128" s="34">
        <v>48.8631090487239</v>
      </c>
      <c r="L128" s="34">
        <v>2</v>
      </c>
      <c r="M128" s="34">
        <f t="shared" si="5"/>
        <v>50.8631090487239</v>
      </c>
      <c r="N128" s="34">
        <v>5</v>
      </c>
      <c r="O128" s="45">
        <v>1.2</v>
      </c>
      <c r="P128" s="34">
        <v>0</v>
      </c>
      <c r="Q128" s="34">
        <f t="shared" si="6"/>
        <v>6.2</v>
      </c>
      <c r="R128" s="34">
        <f t="shared" si="7"/>
        <v>70.8131090487239</v>
      </c>
      <c r="S128" s="48">
        <v>125</v>
      </c>
      <c r="T128" s="20">
        <f>VLOOKUP(D128,[5]体侧合格!$C$2:$D$723,2,0)</f>
        <v>1</v>
      </c>
      <c r="U128" s="49" t="e">
        <f>VLOOKUP(D128,[6]挂科!$C$2:$D$315,2,0)</f>
        <v>#N/A</v>
      </c>
      <c r="V128" s="32" t="s">
        <v>63</v>
      </c>
    </row>
    <row r="129" s="9" customFormat="1" ht="14.25" spans="1:22">
      <c r="A129" s="20">
        <v>126</v>
      </c>
      <c r="B129" s="29" t="s">
        <v>1344</v>
      </c>
      <c r="C129" s="30" t="s">
        <v>1597</v>
      </c>
      <c r="D129" s="29" t="s">
        <v>1598</v>
      </c>
      <c r="E129" s="29" t="s">
        <v>27</v>
      </c>
      <c r="F129" s="29" t="s">
        <v>35</v>
      </c>
      <c r="G129" s="31">
        <v>10</v>
      </c>
      <c r="H129" s="31">
        <v>2.3</v>
      </c>
      <c r="I129" s="31">
        <v>0</v>
      </c>
      <c r="J129" s="43">
        <f t="shared" si="4"/>
        <v>12.3</v>
      </c>
      <c r="K129" s="31">
        <v>52.0754716981132</v>
      </c>
      <c r="L129" s="31">
        <v>0</v>
      </c>
      <c r="M129" s="31">
        <f t="shared" si="5"/>
        <v>52.0754716981132</v>
      </c>
      <c r="N129" s="31">
        <v>5</v>
      </c>
      <c r="O129" s="44">
        <v>1.4</v>
      </c>
      <c r="P129" s="31">
        <v>0</v>
      </c>
      <c r="Q129" s="31">
        <f t="shared" si="6"/>
        <v>6.4</v>
      </c>
      <c r="R129" s="31">
        <f t="shared" si="7"/>
        <v>70.7754716981132</v>
      </c>
      <c r="S129" s="48">
        <v>126</v>
      </c>
      <c r="T129" s="20" t="e">
        <f>VLOOKUP(D129,[1]体侧合格!$C$2:$D$723,2,0)</f>
        <v>#N/A</v>
      </c>
      <c r="U129" s="49" t="e">
        <f>VLOOKUP(D129,[6]挂科!$C$2:$D$315,2,0)</f>
        <v>#N/A</v>
      </c>
      <c r="V129" s="21"/>
    </row>
    <row r="130" s="9" customFormat="1" ht="14.25" spans="1:21">
      <c r="A130" s="20">
        <v>127</v>
      </c>
      <c r="B130" s="53" t="s">
        <v>1374</v>
      </c>
      <c r="C130" s="53" t="s">
        <v>1599</v>
      </c>
      <c r="D130" s="53" t="s">
        <v>1600</v>
      </c>
      <c r="E130" s="53" t="s">
        <v>27</v>
      </c>
      <c r="F130" s="53" t="s">
        <v>35</v>
      </c>
      <c r="G130" s="53">
        <v>10</v>
      </c>
      <c r="H130" s="53">
        <v>5.75</v>
      </c>
      <c r="I130" s="53">
        <v>0</v>
      </c>
      <c r="J130" s="53">
        <f t="shared" si="4"/>
        <v>15.75</v>
      </c>
      <c r="K130" s="53">
        <v>48.3962264150943</v>
      </c>
      <c r="L130" s="53">
        <v>0.15</v>
      </c>
      <c r="M130" s="53">
        <f t="shared" si="5"/>
        <v>48.5462264150943</v>
      </c>
      <c r="N130" s="53">
        <v>5</v>
      </c>
      <c r="O130" s="53">
        <v>1.4</v>
      </c>
      <c r="P130" s="53">
        <v>0</v>
      </c>
      <c r="Q130" s="53">
        <f t="shared" si="6"/>
        <v>6.4</v>
      </c>
      <c r="R130" s="53">
        <f t="shared" si="7"/>
        <v>70.6962264150943</v>
      </c>
      <c r="S130" s="48">
        <v>127</v>
      </c>
      <c r="T130" s="20">
        <f>VLOOKUP(D130,[1]体侧合格!$C$2:$D$723,2,0)</f>
        <v>1</v>
      </c>
      <c r="U130" s="49" t="s">
        <v>22</v>
      </c>
    </row>
    <row r="131" s="9" customFormat="1" ht="14.25" spans="1:22">
      <c r="A131" s="20">
        <v>128</v>
      </c>
      <c r="B131" s="32" t="s">
        <v>1344</v>
      </c>
      <c r="C131" s="33" t="s">
        <v>1601</v>
      </c>
      <c r="D131" s="32" t="s">
        <v>1602</v>
      </c>
      <c r="E131" s="32" t="s">
        <v>27</v>
      </c>
      <c r="F131" s="32" t="s">
        <v>35</v>
      </c>
      <c r="G131" s="34">
        <v>10</v>
      </c>
      <c r="H131" s="34">
        <v>1.2</v>
      </c>
      <c r="I131" s="34">
        <v>0</v>
      </c>
      <c r="J131" s="34">
        <f t="shared" si="4"/>
        <v>11.2</v>
      </c>
      <c r="K131" s="34">
        <v>52.7830188679245</v>
      </c>
      <c r="L131" s="34">
        <v>0.15</v>
      </c>
      <c r="M131" s="34">
        <f t="shared" si="5"/>
        <v>52.9330188679245</v>
      </c>
      <c r="N131" s="34">
        <v>5</v>
      </c>
      <c r="O131" s="45">
        <v>1.4</v>
      </c>
      <c r="P131" s="34">
        <v>0</v>
      </c>
      <c r="Q131" s="34">
        <f t="shared" si="6"/>
        <v>6.4</v>
      </c>
      <c r="R131" s="34">
        <f t="shared" si="7"/>
        <v>70.5330188679245</v>
      </c>
      <c r="S131" s="48">
        <v>128</v>
      </c>
      <c r="T131" s="20">
        <f>VLOOKUP(D131,[1]体侧合格!$C$2:$D$723,2,0)</f>
        <v>1</v>
      </c>
      <c r="U131" s="49" t="e">
        <f>VLOOKUP(D131,[6]挂科!$C$2:$D$315,2,0)</f>
        <v>#N/A</v>
      </c>
      <c r="V131" s="32" t="s">
        <v>63</v>
      </c>
    </row>
    <row r="132" s="9" customFormat="1" ht="14.25" spans="1:22">
      <c r="A132" s="20">
        <v>129</v>
      </c>
      <c r="B132" s="29" t="s">
        <v>1352</v>
      </c>
      <c r="C132" s="30" t="s">
        <v>1603</v>
      </c>
      <c r="D132" s="29" t="s">
        <v>1604</v>
      </c>
      <c r="E132" s="29" t="s">
        <v>27</v>
      </c>
      <c r="F132" s="29" t="s">
        <v>35</v>
      </c>
      <c r="G132" s="31">
        <v>10</v>
      </c>
      <c r="H132" s="31">
        <v>4.05</v>
      </c>
      <c r="I132" s="31">
        <v>0</v>
      </c>
      <c r="J132" s="43">
        <f t="shared" ref="J132:J195" si="8">G132+H132-I132</f>
        <v>14.05</v>
      </c>
      <c r="K132" s="31">
        <v>50.2552204176334</v>
      </c>
      <c r="L132" s="31">
        <v>0</v>
      </c>
      <c r="M132" s="31">
        <f t="shared" ref="M132:M195" si="9">K132+L132</f>
        <v>50.2552204176334</v>
      </c>
      <c r="N132" s="31">
        <v>5</v>
      </c>
      <c r="O132" s="44">
        <v>1.2</v>
      </c>
      <c r="P132" s="31">
        <v>0</v>
      </c>
      <c r="Q132" s="31">
        <f t="shared" ref="Q132:Q195" si="10">N132+O132-P132</f>
        <v>6.2</v>
      </c>
      <c r="R132" s="31">
        <f t="shared" ref="R132:R195" si="11">J132+M132+Q132</f>
        <v>70.5052204176334</v>
      </c>
      <c r="S132" s="48">
        <v>129</v>
      </c>
      <c r="T132" s="20" t="e">
        <f>VLOOKUP(D132,[5]体侧合格!$C$2:$D$723,2,0)</f>
        <v>#N/A</v>
      </c>
      <c r="U132" s="49" t="e">
        <f>VLOOKUP(D132,[6]挂科!$C$2:$D$315,2,0)</f>
        <v>#N/A</v>
      </c>
      <c r="V132" s="21"/>
    </row>
    <row r="133" s="9" customFormat="1" ht="14.25" spans="1:22">
      <c r="A133" s="20">
        <v>130</v>
      </c>
      <c r="B133" s="32" t="s">
        <v>1411</v>
      </c>
      <c r="C133" s="33" t="s">
        <v>1605</v>
      </c>
      <c r="D133" s="32" t="s">
        <v>1606</v>
      </c>
      <c r="E133" s="32" t="s">
        <v>31</v>
      </c>
      <c r="F133" s="32" t="s">
        <v>35</v>
      </c>
      <c r="G133" s="34">
        <v>10</v>
      </c>
      <c r="H133" s="34">
        <v>6.15</v>
      </c>
      <c r="I133" s="34">
        <v>0</v>
      </c>
      <c r="J133" s="34">
        <f t="shared" si="8"/>
        <v>16.15</v>
      </c>
      <c r="K133" s="34">
        <v>44.6543778801843</v>
      </c>
      <c r="L133" s="34">
        <v>0</v>
      </c>
      <c r="M133" s="34">
        <f t="shared" si="9"/>
        <v>44.6543778801843</v>
      </c>
      <c r="N133" s="34">
        <v>5</v>
      </c>
      <c r="O133" s="45">
        <v>4.7</v>
      </c>
      <c r="P133" s="34">
        <v>0</v>
      </c>
      <c r="Q133" s="34">
        <f t="shared" si="10"/>
        <v>9.7</v>
      </c>
      <c r="R133" s="34">
        <f t="shared" si="11"/>
        <v>70.5043778801843</v>
      </c>
      <c r="S133" s="48">
        <v>130</v>
      </c>
      <c r="T133" s="20">
        <f>VLOOKUP(D133,[5]体侧合格!$C$2:$D$723,2,0)</f>
        <v>1</v>
      </c>
      <c r="U133" s="49" t="e">
        <f>VLOOKUP(D133,[6]挂科!$C$2:$D$315,2,0)</f>
        <v>#N/A</v>
      </c>
      <c r="V133" s="32" t="s">
        <v>63</v>
      </c>
    </row>
    <row r="134" s="9" customFormat="1" ht="14.25" spans="1:22">
      <c r="A134" s="20">
        <v>131</v>
      </c>
      <c r="B134" s="29" t="s">
        <v>1411</v>
      </c>
      <c r="C134" s="30" t="s">
        <v>1607</v>
      </c>
      <c r="D134" s="29" t="s">
        <v>1608</v>
      </c>
      <c r="E134" s="29" t="s">
        <v>27</v>
      </c>
      <c r="F134" s="29" t="s">
        <v>35</v>
      </c>
      <c r="G134" s="31">
        <v>10</v>
      </c>
      <c r="H134" s="31">
        <v>8</v>
      </c>
      <c r="I134" s="31">
        <v>0.1</v>
      </c>
      <c r="J134" s="43">
        <f t="shared" si="8"/>
        <v>17.9</v>
      </c>
      <c r="K134" s="43">
        <v>45.8986175115207</v>
      </c>
      <c r="L134" s="31">
        <v>0</v>
      </c>
      <c r="M134" s="31">
        <f t="shared" si="9"/>
        <v>45.8986175115207</v>
      </c>
      <c r="N134" s="31">
        <v>5</v>
      </c>
      <c r="O134" s="44">
        <v>1.7</v>
      </c>
      <c r="P134" s="31">
        <v>0</v>
      </c>
      <c r="Q134" s="31">
        <f t="shared" si="10"/>
        <v>6.7</v>
      </c>
      <c r="R134" s="31">
        <f t="shared" si="11"/>
        <v>70.4986175115207</v>
      </c>
      <c r="S134" s="48">
        <v>131</v>
      </c>
      <c r="T134" s="20" t="e">
        <f>VLOOKUP(D134,[5]体侧合格!$C$2:$D$723,2,0)</f>
        <v>#N/A</v>
      </c>
      <c r="U134" s="49" t="e">
        <f>VLOOKUP(D134,[6]挂科!$C$2:$D$315,2,0)</f>
        <v>#N/A</v>
      </c>
      <c r="V134" s="21"/>
    </row>
    <row r="135" s="9" customFormat="1" ht="14.25" spans="1:22">
      <c r="A135" s="20">
        <v>132</v>
      </c>
      <c r="B135" s="32" t="s">
        <v>1357</v>
      </c>
      <c r="C135" s="33" t="s">
        <v>1609</v>
      </c>
      <c r="D135" s="32" t="s">
        <v>1610</v>
      </c>
      <c r="E135" s="32" t="s">
        <v>27</v>
      </c>
      <c r="F135" s="32" t="s">
        <v>35</v>
      </c>
      <c r="G135" s="34">
        <v>10</v>
      </c>
      <c r="H135" s="34">
        <v>6.5</v>
      </c>
      <c r="I135" s="34">
        <v>0</v>
      </c>
      <c r="J135" s="34">
        <f t="shared" si="8"/>
        <v>16.5</v>
      </c>
      <c r="K135" s="34">
        <v>45.3828306264501</v>
      </c>
      <c r="L135" s="34">
        <v>2</v>
      </c>
      <c r="M135" s="34">
        <f t="shared" si="9"/>
        <v>47.3828306264501</v>
      </c>
      <c r="N135" s="34">
        <v>5</v>
      </c>
      <c r="O135" s="45">
        <v>1.45</v>
      </c>
      <c r="P135" s="34">
        <v>0</v>
      </c>
      <c r="Q135" s="34">
        <f t="shared" si="10"/>
        <v>6.45</v>
      </c>
      <c r="R135" s="34">
        <f t="shared" si="11"/>
        <v>70.3328306264501</v>
      </c>
      <c r="S135" s="48">
        <v>132</v>
      </c>
      <c r="T135" s="20">
        <f>VLOOKUP(D135,[5]体侧合格!$C$2:$D$723,2,0)</f>
        <v>1</v>
      </c>
      <c r="U135" s="49" t="e">
        <f>VLOOKUP(D135,[6]挂科!$C$2:$D$315,2,0)</f>
        <v>#N/A</v>
      </c>
      <c r="V135" s="32" t="s">
        <v>63</v>
      </c>
    </row>
    <row r="136" s="9" customFormat="1" ht="14.25" spans="1:22">
      <c r="A136" s="20">
        <v>133</v>
      </c>
      <c r="B136" s="29" t="s">
        <v>1411</v>
      </c>
      <c r="C136" s="30" t="s">
        <v>1611</v>
      </c>
      <c r="D136" s="29" t="s">
        <v>1612</v>
      </c>
      <c r="E136" s="29" t="s">
        <v>27</v>
      </c>
      <c r="F136" s="29" t="s">
        <v>35</v>
      </c>
      <c r="G136" s="31">
        <v>10</v>
      </c>
      <c r="H136" s="31">
        <v>3.75</v>
      </c>
      <c r="I136" s="31">
        <v>0</v>
      </c>
      <c r="J136" s="43">
        <f t="shared" si="8"/>
        <v>13.75</v>
      </c>
      <c r="K136" s="43">
        <v>49.3548387096774</v>
      </c>
      <c r="L136" s="31">
        <v>1</v>
      </c>
      <c r="M136" s="31">
        <f t="shared" si="9"/>
        <v>50.3548387096774</v>
      </c>
      <c r="N136" s="31">
        <v>5</v>
      </c>
      <c r="O136" s="44">
        <v>1.2</v>
      </c>
      <c r="P136" s="31">
        <v>0</v>
      </c>
      <c r="Q136" s="31">
        <f t="shared" si="10"/>
        <v>6.2</v>
      </c>
      <c r="R136" s="31">
        <f t="shared" si="11"/>
        <v>70.3048387096774</v>
      </c>
      <c r="S136" s="48">
        <v>133</v>
      </c>
      <c r="T136" s="20" t="e">
        <f>VLOOKUP(D136,[5]体侧合格!$C$2:$D$723,2,0)</f>
        <v>#N/A</v>
      </c>
      <c r="U136" s="49" t="e">
        <f>VLOOKUP(D136,[6]挂科!$C$2:$D$315,2,0)</f>
        <v>#N/A</v>
      </c>
      <c r="V136" s="21"/>
    </row>
    <row r="137" s="9" customFormat="1" ht="14.25" spans="1:22">
      <c r="A137" s="20">
        <v>134</v>
      </c>
      <c r="B137" s="32" t="s">
        <v>1349</v>
      </c>
      <c r="C137" s="33" t="s">
        <v>1613</v>
      </c>
      <c r="D137" s="32" t="s">
        <v>1614</v>
      </c>
      <c r="E137" s="32" t="s">
        <v>27</v>
      </c>
      <c r="F137" s="32" t="s">
        <v>84</v>
      </c>
      <c r="G137" s="34">
        <v>10</v>
      </c>
      <c r="H137" s="34">
        <v>4.55</v>
      </c>
      <c r="I137" s="34">
        <v>0</v>
      </c>
      <c r="J137" s="34">
        <f t="shared" si="8"/>
        <v>14.55</v>
      </c>
      <c r="K137" s="34">
        <v>49.2452830188679</v>
      </c>
      <c r="L137" s="34">
        <v>0</v>
      </c>
      <c r="M137" s="34">
        <f t="shared" si="9"/>
        <v>49.2452830188679</v>
      </c>
      <c r="N137" s="34">
        <v>5</v>
      </c>
      <c r="O137" s="45">
        <v>1.5</v>
      </c>
      <c r="P137" s="34">
        <v>0</v>
      </c>
      <c r="Q137" s="34">
        <f t="shared" si="10"/>
        <v>6.5</v>
      </c>
      <c r="R137" s="34">
        <f t="shared" si="11"/>
        <v>70.2952830188679</v>
      </c>
      <c r="S137" s="48">
        <v>134</v>
      </c>
      <c r="T137" s="20">
        <f>VLOOKUP(D137,[1]体侧合格!$C$2:$D$723,2,0)</f>
        <v>1</v>
      </c>
      <c r="U137" s="49" t="e">
        <f>VLOOKUP(D137,[6]挂科!$C$2:$D$315,2,0)</f>
        <v>#N/A</v>
      </c>
      <c r="V137" s="32" t="s">
        <v>63</v>
      </c>
    </row>
    <row r="138" s="9" customFormat="1" ht="14.25" spans="1:22">
      <c r="A138" s="20">
        <v>135</v>
      </c>
      <c r="B138" s="29" t="s">
        <v>1336</v>
      </c>
      <c r="C138" s="30" t="s">
        <v>1615</v>
      </c>
      <c r="D138" s="29" t="s">
        <v>1616</v>
      </c>
      <c r="E138" s="29" t="s">
        <v>27</v>
      </c>
      <c r="F138" s="29" t="s">
        <v>35</v>
      </c>
      <c r="G138" s="31">
        <v>10</v>
      </c>
      <c r="H138" s="31">
        <v>6.45</v>
      </c>
      <c r="I138" s="31">
        <v>0</v>
      </c>
      <c r="J138" s="43">
        <f t="shared" si="8"/>
        <v>16.45</v>
      </c>
      <c r="K138" s="43">
        <v>48.110599078341</v>
      </c>
      <c r="L138" s="31">
        <v>0.38</v>
      </c>
      <c r="M138" s="31">
        <f t="shared" si="9"/>
        <v>48.490599078341</v>
      </c>
      <c r="N138" s="31">
        <v>5</v>
      </c>
      <c r="O138" s="44">
        <v>0.2</v>
      </c>
      <c r="P138" s="31">
        <v>0</v>
      </c>
      <c r="Q138" s="31">
        <f t="shared" si="10"/>
        <v>5.2</v>
      </c>
      <c r="R138" s="31">
        <f t="shared" si="11"/>
        <v>70.140599078341</v>
      </c>
      <c r="S138" s="48">
        <v>135</v>
      </c>
      <c r="T138" s="20" t="e">
        <f>VLOOKUP(D138,[5]体侧合格!$C$2:$D$723,2,0)</f>
        <v>#N/A</v>
      </c>
      <c r="U138" s="49" t="e">
        <f>VLOOKUP(D138,[6]挂科!$C$2:$D$315,2,0)</f>
        <v>#N/A</v>
      </c>
      <c r="V138" s="21"/>
    </row>
    <row r="139" s="9" customFormat="1" ht="14.25" spans="1:22">
      <c r="A139" s="20">
        <v>136</v>
      </c>
      <c r="B139" s="21" t="s">
        <v>1365</v>
      </c>
      <c r="C139" s="22" t="s">
        <v>1617</v>
      </c>
      <c r="D139" s="21" t="s">
        <v>1618</v>
      </c>
      <c r="E139" s="21" t="s">
        <v>31</v>
      </c>
      <c r="F139" s="21" t="s">
        <v>35</v>
      </c>
      <c r="G139" s="57">
        <v>10</v>
      </c>
      <c r="H139" s="57">
        <v>5</v>
      </c>
      <c r="I139" s="57">
        <v>1</v>
      </c>
      <c r="J139" s="58">
        <f t="shared" si="8"/>
        <v>14</v>
      </c>
      <c r="K139" s="57">
        <v>48.6792452830189</v>
      </c>
      <c r="L139" s="57">
        <v>1</v>
      </c>
      <c r="M139" s="57">
        <f t="shared" si="9"/>
        <v>49.6792452830189</v>
      </c>
      <c r="N139" s="57">
        <v>5</v>
      </c>
      <c r="O139" s="40">
        <v>1.2</v>
      </c>
      <c r="P139" s="57">
        <v>0</v>
      </c>
      <c r="Q139" s="57">
        <f t="shared" si="10"/>
        <v>6.2</v>
      </c>
      <c r="R139" s="57">
        <f t="shared" si="11"/>
        <v>69.8792452830189</v>
      </c>
      <c r="S139" s="48">
        <v>136</v>
      </c>
      <c r="T139" s="20">
        <f>VLOOKUP(D139,[1]体侧合格!$C$2:$D$723,2,0)</f>
        <v>1</v>
      </c>
      <c r="U139" s="49" t="e">
        <f>VLOOKUP(D139,[6]挂科!$C$2:$D$315,2,0)</f>
        <v>#N/A</v>
      </c>
      <c r="V139" s="21"/>
    </row>
    <row r="140" s="9" customFormat="1" ht="14.25" spans="1:22">
      <c r="A140" s="20">
        <v>137</v>
      </c>
      <c r="B140" s="21" t="s">
        <v>1352</v>
      </c>
      <c r="C140" s="22" t="s">
        <v>1619</v>
      </c>
      <c r="D140" s="21" t="s">
        <v>1620</v>
      </c>
      <c r="E140" s="21" t="s">
        <v>31</v>
      </c>
      <c r="F140" s="21" t="s">
        <v>35</v>
      </c>
      <c r="G140" s="57">
        <v>9</v>
      </c>
      <c r="H140" s="57">
        <v>5.35</v>
      </c>
      <c r="I140" s="57">
        <v>0</v>
      </c>
      <c r="J140" s="58">
        <f t="shared" si="8"/>
        <v>14.35</v>
      </c>
      <c r="K140" s="57">
        <v>46.9141531322506</v>
      </c>
      <c r="L140" s="57">
        <v>0</v>
      </c>
      <c r="M140" s="57">
        <f t="shared" si="9"/>
        <v>46.9141531322506</v>
      </c>
      <c r="N140" s="57">
        <v>5</v>
      </c>
      <c r="O140" s="40">
        <v>3.4</v>
      </c>
      <c r="P140" s="57">
        <v>0</v>
      </c>
      <c r="Q140" s="57">
        <f t="shared" si="10"/>
        <v>8.4</v>
      </c>
      <c r="R140" s="57">
        <f t="shared" si="11"/>
        <v>69.6641531322506</v>
      </c>
      <c r="S140" s="48">
        <v>137</v>
      </c>
      <c r="T140" s="20">
        <f>VLOOKUP(D140,[5]体侧合格!$C$2:$D$723,2,0)</f>
        <v>1</v>
      </c>
      <c r="U140" s="49" t="e">
        <f>VLOOKUP(D140,[6]挂科!$C$2:$D$315,2,0)</f>
        <v>#N/A</v>
      </c>
      <c r="V140" s="21"/>
    </row>
    <row r="141" s="9" customFormat="1" ht="14.25" spans="1:22">
      <c r="A141" s="20">
        <v>138</v>
      </c>
      <c r="B141" s="35" t="s">
        <v>1374</v>
      </c>
      <c r="C141" s="36" t="s">
        <v>1621</v>
      </c>
      <c r="D141" s="37" t="s">
        <v>1622</v>
      </c>
      <c r="E141" s="37" t="s">
        <v>27</v>
      </c>
      <c r="F141" s="37" t="s">
        <v>35</v>
      </c>
      <c r="G141" s="38">
        <v>10</v>
      </c>
      <c r="H141" s="38">
        <v>5</v>
      </c>
      <c r="I141" s="38">
        <v>0</v>
      </c>
      <c r="J141" s="46">
        <f t="shared" si="8"/>
        <v>15</v>
      </c>
      <c r="K141" s="38">
        <v>44.8584905660377</v>
      </c>
      <c r="L141" s="38">
        <v>0</v>
      </c>
      <c r="M141" s="38">
        <f t="shared" si="9"/>
        <v>44.8584905660377</v>
      </c>
      <c r="N141" s="38">
        <v>5</v>
      </c>
      <c r="O141" s="47">
        <v>4.8</v>
      </c>
      <c r="P141" s="38">
        <v>0</v>
      </c>
      <c r="Q141" s="38">
        <f t="shared" si="10"/>
        <v>9.8</v>
      </c>
      <c r="R141" s="38">
        <f t="shared" si="11"/>
        <v>69.6584905660377</v>
      </c>
      <c r="S141" s="48">
        <v>138</v>
      </c>
      <c r="T141" s="20">
        <f>VLOOKUP(D141,[1]体侧合格!$C$2:$D$723,2,0)</f>
        <v>1</v>
      </c>
      <c r="U141" s="49" t="str">
        <f>VLOOKUP(D141,[6]挂科!$C$2:$D$315,2,0)</f>
        <v>挂科</v>
      </c>
      <c r="V141" s="21"/>
    </row>
    <row r="142" s="9" customFormat="1" ht="14.25" spans="1:22">
      <c r="A142" s="20">
        <v>139</v>
      </c>
      <c r="B142" s="21" t="s">
        <v>1374</v>
      </c>
      <c r="C142" s="22" t="s">
        <v>1623</v>
      </c>
      <c r="D142" s="21" t="s">
        <v>1624</v>
      </c>
      <c r="E142" s="21" t="s">
        <v>31</v>
      </c>
      <c r="F142" s="21" t="s">
        <v>35</v>
      </c>
      <c r="G142" s="57">
        <v>10</v>
      </c>
      <c r="H142" s="57">
        <v>5.45</v>
      </c>
      <c r="I142" s="57">
        <v>0</v>
      </c>
      <c r="J142" s="58">
        <f t="shared" si="8"/>
        <v>15.45</v>
      </c>
      <c r="K142" s="57">
        <v>47.9716981132076</v>
      </c>
      <c r="L142" s="57">
        <v>0</v>
      </c>
      <c r="M142" s="57">
        <f t="shared" si="9"/>
        <v>47.9716981132076</v>
      </c>
      <c r="N142" s="57">
        <v>5</v>
      </c>
      <c r="O142" s="40">
        <v>1.2</v>
      </c>
      <c r="P142" s="57">
        <v>0</v>
      </c>
      <c r="Q142" s="57">
        <f t="shared" si="10"/>
        <v>6.2</v>
      </c>
      <c r="R142" s="57">
        <f t="shared" si="11"/>
        <v>69.6216981132076</v>
      </c>
      <c r="S142" s="48">
        <v>139</v>
      </c>
      <c r="T142" s="20">
        <f>VLOOKUP(D142,[1]体侧合格!$C$2:$D$723,2,0)</f>
        <v>1</v>
      </c>
      <c r="U142" s="49" t="e">
        <f>VLOOKUP(D142,[6]挂科!$C$2:$D$315,2,0)</f>
        <v>#N/A</v>
      </c>
      <c r="V142" s="21"/>
    </row>
    <row r="143" s="9" customFormat="1" ht="14.25" spans="1:22">
      <c r="A143" s="20">
        <v>140</v>
      </c>
      <c r="B143" s="29" t="s">
        <v>1336</v>
      </c>
      <c r="C143" s="30" t="s">
        <v>1625</v>
      </c>
      <c r="D143" s="29" t="s">
        <v>1626</v>
      </c>
      <c r="E143" s="29" t="s">
        <v>27</v>
      </c>
      <c r="F143" s="29" t="s">
        <v>84</v>
      </c>
      <c r="G143" s="31">
        <v>10</v>
      </c>
      <c r="H143" s="31">
        <v>4.8</v>
      </c>
      <c r="I143" s="31">
        <v>0</v>
      </c>
      <c r="J143" s="43">
        <f t="shared" si="8"/>
        <v>14.8</v>
      </c>
      <c r="K143" s="43">
        <v>49.0783410138249</v>
      </c>
      <c r="L143" s="31">
        <v>0.5</v>
      </c>
      <c r="M143" s="31">
        <f t="shared" si="9"/>
        <v>49.5783410138249</v>
      </c>
      <c r="N143" s="31">
        <v>5</v>
      </c>
      <c r="O143" s="44">
        <v>0.2</v>
      </c>
      <c r="P143" s="31">
        <v>0</v>
      </c>
      <c r="Q143" s="31">
        <f t="shared" si="10"/>
        <v>5.2</v>
      </c>
      <c r="R143" s="31">
        <f t="shared" si="11"/>
        <v>69.5783410138249</v>
      </c>
      <c r="S143" s="48">
        <v>140</v>
      </c>
      <c r="T143" s="20" t="e">
        <f>VLOOKUP(D143,[5]体侧合格!$C$2:$D$723,2,0)</f>
        <v>#N/A</v>
      </c>
      <c r="U143" s="49" t="e">
        <f>VLOOKUP(D143,[6]挂科!$C$2:$D$315,2,0)</f>
        <v>#N/A</v>
      </c>
      <c r="V143" s="21"/>
    </row>
    <row r="144" s="9" customFormat="1" ht="14.25" spans="1:22">
      <c r="A144" s="20">
        <v>141</v>
      </c>
      <c r="B144" s="29" t="s">
        <v>1336</v>
      </c>
      <c r="C144" s="30" t="s">
        <v>1627</v>
      </c>
      <c r="D144" s="29" t="s">
        <v>1628</v>
      </c>
      <c r="E144" s="29" t="s">
        <v>27</v>
      </c>
      <c r="F144" s="29" t="s">
        <v>35</v>
      </c>
      <c r="G144" s="31">
        <v>10</v>
      </c>
      <c r="H144" s="31">
        <v>4.25</v>
      </c>
      <c r="I144" s="31">
        <v>0</v>
      </c>
      <c r="J144" s="43">
        <f t="shared" si="8"/>
        <v>14.25</v>
      </c>
      <c r="K144" s="43">
        <v>50.3225806451613</v>
      </c>
      <c r="L144" s="31">
        <v>0</v>
      </c>
      <c r="M144" s="31">
        <f t="shared" si="9"/>
        <v>50.3225806451613</v>
      </c>
      <c r="N144" s="31">
        <v>5</v>
      </c>
      <c r="O144" s="44">
        <v>0</v>
      </c>
      <c r="P144" s="31">
        <v>0</v>
      </c>
      <c r="Q144" s="31">
        <f t="shared" si="10"/>
        <v>5</v>
      </c>
      <c r="R144" s="31">
        <f t="shared" si="11"/>
        <v>69.5725806451613</v>
      </c>
      <c r="S144" s="48">
        <v>141</v>
      </c>
      <c r="T144" s="20" t="e">
        <f>VLOOKUP(D144,[5]体侧合格!$C$2:$D$723,2,0)</f>
        <v>#N/A</v>
      </c>
      <c r="U144" s="49" t="e">
        <f>VLOOKUP(D144,[6]挂科!$C$2:$D$315,2,0)</f>
        <v>#N/A</v>
      </c>
      <c r="V144" s="21"/>
    </row>
    <row r="145" s="9" customFormat="1" ht="14.25" spans="1:22">
      <c r="A145" s="20">
        <v>142</v>
      </c>
      <c r="B145" s="35" t="s">
        <v>1349</v>
      </c>
      <c r="C145" s="36" t="s">
        <v>1629</v>
      </c>
      <c r="D145" s="35" t="s">
        <v>1630</v>
      </c>
      <c r="E145" s="35" t="s">
        <v>27</v>
      </c>
      <c r="F145" s="35" t="s">
        <v>35</v>
      </c>
      <c r="G145" s="53">
        <v>10</v>
      </c>
      <c r="H145" s="53">
        <v>2.65</v>
      </c>
      <c r="I145" s="53">
        <v>0</v>
      </c>
      <c r="J145" s="46">
        <f t="shared" si="8"/>
        <v>12.65</v>
      </c>
      <c r="K145" s="38">
        <v>46.9811320754717</v>
      </c>
      <c r="L145" s="53">
        <v>0</v>
      </c>
      <c r="M145" s="38">
        <f t="shared" si="9"/>
        <v>46.9811320754717</v>
      </c>
      <c r="N145" s="53">
        <v>5</v>
      </c>
      <c r="O145" s="56">
        <v>4.9</v>
      </c>
      <c r="P145" s="53">
        <v>0</v>
      </c>
      <c r="Q145" s="53">
        <f t="shared" si="10"/>
        <v>9.9</v>
      </c>
      <c r="R145" s="53">
        <f t="shared" si="11"/>
        <v>69.5311320754717</v>
      </c>
      <c r="S145" s="48">
        <v>142</v>
      </c>
      <c r="T145" s="20">
        <f>VLOOKUP(D145,[1]体侧合格!$C$2:$D$723,2,0)</f>
        <v>1</v>
      </c>
      <c r="U145" s="49" t="str">
        <f>VLOOKUP(D145,[6]挂科!$C$2:$D$315,2,0)</f>
        <v>挂科</v>
      </c>
      <c r="V145" s="21"/>
    </row>
    <row r="146" s="9" customFormat="1" ht="14.25" spans="1:22">
      <c r="A146" s="20">
        <v>143</v>
      </c>
      <c r="B146" s="35" t="s">
        <v>1336</v>
      </c>
      <c r="C146" s="36" t="s">
        <v>1631</v>
      </c>
      <c r="D146" s="35" t="s">
        <v>1632</v>
      </c>
      <c r="E146" s="35" t="s">
        <v>27</v>
      </c>
      <c r="F146" s="35" t="s">
        <v>35</v>
      </c>
      <c r="G146" s="53">
        <v>10</v>
      </c>
      <c r="H146" s="53">
        <v>4.2</v>
      </c>
      <c r="I146" s="53">
        <v>0.1</v>
      </c>
      <c r="J146" s="46">
        <f t="shared" si="8"/>
        <v>14.1</v>
      </c>
      <c r="K146" s="46">
        <v>46.7281105990783</v>
      </c>
      <c r="L146" s="53">
        <v>0</v>
      </c>
      <c r="M146" s="38">
        <f t="shared" si="9"/>
        <v>46.7281105990783</v>
      </c>
      <c r="N146" s="53">
        <v>5</v>
      </c>
      <c r="O146" s="56">
        <v>3.7</v>
      </c>
      <c r="P146" s="53">
        <v>0</v>
      </c>
      <c r="Q146" s="53">
        <f t="shared" si="10"/>
        <v>8.7</v>
      </c>
      <c r="R146" s="53">
        <f t="shared" si="11"/>
        <v>69.5281105990783</v>
      </c>
      <c r="S146" s="48">
        <v>143</v>
      </c>
      <c r="T146" s="20">
        <f>VLOOKUP(D146,[5]体侧合格!$C$2:$D$723,2,0)</f>
        <v>1</v>
      </c>
      <c r="U146" s="49" t="str">
        <f>VLOOKUP(D146,[6]挂科!$C$2:$D$315,2,0)</f>
        <v>挂科</v>
      </c>
      <c r="V146" s="21"/>
    </row>
    <row r="147" s="9" customFormat="1" ht="14.25" spans="1:22">
      <c r="A147" s="20">
        <v>144</v>
      </c>
      <c r="B147" s="35" t="s">
        <v>1352</v>
      </c>
      <c r="C147" s="36" t="s">
        <v>1633</v>
      </c>
      <c r="D147" s="35" t="s">
        <v>1634</v>
      </c>
      <c r="E147" s="35" t="s">
        <v>31</v>
      </c>
      <c r="F147" s="35" t="s">
        <v>35</v>
      </c>
      <c r="G147" s="53">
        <v>10</v>
      </c>
      <c r="H147" s="53">
        <v>5.15</v>
      </c>
      <c r="I147" s="53">
        <v>0</v>
      </c>
      <c r="J147" s="46">
        <f t="shared" si="8"/>
        <v>15.15</v>
      </c>
      <c r="K147" s="38">
        <v>45.9396751740139</v>
      </c>
      <c r="L147" s="53">
        <v>1</v>
      </c>
      <c r="M147" s="38">
        <f t="shared" si="9"/>
        <v>46.9396751740139</v>
      </c>
      <c r="N147" s="53">
        <v>5</v>
      </c>
      <c r="O147" s="56">
        <v>2.4</v>
      </c>
      <c r="P147" s="53">
        <v>0</v>
      </c>
      <c r="Q147" s="53">
        <f t="shared" si="10"/>
        <v>7.4</v>
      </c>
      <c r="R147" s="53">
        <f t="shared" si="11"/>
        <v>69.4896751740139</v>
      </c>
      <c r="S147" s="48">
        <v>144</v>
      </c>
      <c r="T147" s="20">
        <f>VLOOKUP(D147,[5]体侧合格!$C$2:$D$723,2,0)</f>
        <v>1</v>
      </c>
      <c r="U147" s="49" t="str">
        <f>VLOOKUP(D147,[6]挂科!$C$2:$D$315,2,0)</f>
        <v>挂科</v>
      </c>
      <c r="V147" s="21"/>
    </row>
    <row r="148" s="9" customFormat="1" ht="14.25" spans="1:22">
      <c r="A148" s="20">
        <v>145</v>
      </c>
      <c r="B148" s="50" t="s">
        <v>1365</v>
      </c>
      <c r="C148" s="51" t="s">
        <v>1635</v>
      </c>
      <c r="D148" s="50" t="s">
        <v>1636</v>
      </c>
      <c r="E148" s="50" t="s">
        <v>27</v>
      </c>
      <c r="F148" s="50" t="s">
        <v>35</v>
      </c>
      <c r="G148" s="52">
        <v>10</v>
      </c>
      <c r="H148" s="52">
        <v>5.8</v>
      </c>
      <c r="I148" s="52">
        <v>0</v>
      </c>
      <c r="J148" s="54">
        <f t="shared" si="8"/>
        <v>15.8</v>
      </c>
      <c r="K148" s="52">
        <v>46.2735849056604</v>
      </c>
      <c r="L148" s="52">
        <v>0</v>
      </c>
      <c r="M148" s="52">
        <f t="shared" si="9"/>
        <v>46.2735849056604</v>
      </c>
      <c r="N148" s="52">
        <v>5</v>
      </c>
      <c r="O148" s="55">
        <v>2.4</v>
      </c>
      <c r="P148" s="52">
        <v>0</v>
      </c>
      <c r="Q148" s="52">
        <f t="shared" si="10"/>
        <v>7.4</v>
      </c>
      <c r="R148" s="52">
        <f t="shared" si="11"/>
        <v>69.4735849056604</v>
      </c>
      <c r="S148" s="48">
        <v>145</v>
      </c>
      <c r="T148" s="20" t="e">
        <f>VLOOKUP(D148,[1]体侧合格!$C$2:$D$723,2,0)</f>
        <v>#N/A</v>
      </c>
      <c r="U148" s="49" t="str">
        <f>VLOOKUP(D148,[6]挂科!$C$2:$D$315,2,0)</f>
        <v>挂科</v>
      </c>
      <c r="V148" s="21"/>
    </row>
    <row r="149" s="9" customFormat="1" ht="14.25" spans="1:22">
      <c r="A149" s="20">
        <v>146</v>
      </c>
      <c r="B149" s="29" t="s">
        <v>1336</v>
      </c>
      <c r="C149" s="30" t="s">
        <v>1637</v>
      </c>
      <c r="D149" s="29" t="s">
        <v>1638</v>
      </c>
      <c r="E149" s="29" t="s">
        <v>27</v>
      </c>
      <c r="F149" s="29" t="s">
        <v>35</v>
      </c>
      <c r="G149" s="31">
        <v>10</v>
      </c>
      <c r="H149" s="31">
        <v>5.45</v>
      </c>
      <c r="I149" s="31">
        <v>0</v>
      </c>
      <c r="J149" s="43">
        <f t="shared" si="8"/>
        <v>15.45</v>
      </c>
      <c r="K149" s="43">
        <v>46.5898617511521</v>
      </c>
      <c r="L149" s="31">
        <v>1</v>
      </c>
      <c r="M149" s="31">
        <f t="shared" si="9"/>
        <v>47.5898617511521</v>
      </c>
      <c r="N149" s="31">
        <v>5</v>
      </c>
      <c r="O149" s="44">
        <v>1.2</v>
      </c>
      <c r="P149" s="31">
        <v>0</v>
      </c>
      <c r="Q149" s="31">
        <f t="shared" si="10"/>
        <v>6.2</v>
      </c>
      <c r="R149" s="31">
        <f t="shared" si="11"/>
        <v>69.2398617511521</v>
      </c>
      <c r="S149" s="48">
        <v>146</v>
      </c>
      <c r="T149" s="20" t="e">
        <f>VLOOKUP(D149,[5]体侧合格!$C$2:$D$723,2,0)</f>
        <v>#N/A</v>
      </c>
      <c r="U149" s="49" t="e">
        <f>VLOOKUP(D149,[6]挂科!$C$2:$D$315,2,0)</f>
        <v>#N/A</v>
      </c>
      <c r="V149" s="21"/>
    </row>
    <row r="150" s="9" customFormat="1" ht="14.25" spans="1:22">
      <c r="A150" s="20">
        <v>147</v>
      </c>
      <c r="B150" s="29" t="s">
        <v>1362</v>
      </c>
      <c r="C150" s="30" t="s">
        <v>1639</v>
      </c>
      <c r="D150" s="29" t="s">
        <v>1640</v>
      </c>
      <c r="E150" s="29" t="s">
        <v>27</v>
      </c>
      <c r="F150" s="29" t="s">
        <v>35</v>
      </c>
      <c r="G150" s="31">
        <v>10</v>
      </c>
      <c r="H150" s="31">
        <v>2.85</v>
      </c>
      <c r="I150" s="31">
        <v>0</v>
      </c>
      <c r="J150" s="43">
        <f t="shared" si="8"/>
        <v>12.85</v>
      </c>
      <c r="K150" s="31">
        <v>51.0849056603774</v>
      </c>
      <c r="L150" s="31">
        <v>0</v>
      </c>
      <c r="M150" s="31">
        <f t="shared" si="9"/>
        <v>51.0849056603774</v>
      </c>
      <c r="N150" s="31">
        <v>5</v>
      </c>
      <c r="O150" s="44">
        <v>0</v>
      </c>
      <c r="P150" s="31">
        <v>0</v>
      </c>
      <c r="Q150" s="31">
        <f t="shared" si="10"/>
        <v>5</v>
      </c>
      <c r="R150" s="31">
        <f t="shared" si="11"/>
        <v>68.9349056603774</v>
      </c>
      <c r="S150" s="48">
        <v>147</v>
      </c>
      <c r="T150" s="20" t="e">
        <f>VLOOKUP(D150,[1]体侧合格!$C$2:$D$723,2,0)</f>
        <v>#N/A</v>
      </c>
      <c r="U150" s="49" t="e">
        <f>VLOOKUP(D150,[6]挂科!$C$2:$D$315,2,0)</f>
        <v>#N/A</v>
      </c>
      <c r="V150" s="21"/>
    </row>
    <row r="151" s="9" customFormat="1" ht="14.25" spans="1:22">
      <c r="A151" s="20">
        <v>148</v>
      </c>
      <c r="B151" s="29" t="s">
        <v>1411</v>
      </c>
      <c r="C151" s="30" t="s">
        <v>1641</v>
      </c>
      <c r="D151" s="29" t="s">
        <v>1642</v>
      </c>
      <c r="E151" s="29" t="s">
        <v>27</v>
      </c>
      <c r="F151" s="29" t="s">
        <v>84</v>
      </c>
      <c r="G151" s="31">
        <v>10</v>
      </c>
      <c r="H151" s="31">
        <v>1.85</v>
      </c>
      <c r="I151" s="31">
        <v>0</v>
      </c>
      <c r="J151" s="43">
        <f t="shared" si="8"/>
        <v>11.85</v>
      </c>
      <c r="K151" s="43">
        <v>50.8755760368664</v>
      </c>
      <c r="L151" s="31">
        <v>0</v>
      </c>
      <c r="M151" s="31">
        <f t="shared" si="9"/>
        <v>50.8755760368664</v>
      </c>
      <c r="N151" s="31">
        <v>5</v>
      </c>
      <c r="O151" s="44">
        <v>1.2</v>
      </c>
      <c r="P151" s="31">
        <v>0</v>
      </c>
      <c r="Q151" s="31">
        <f t="shared" si="10"/>
        <v>6.2</v>
      </c>
      <c r="R151" s="31">
        <f t="shared" si="11"/>
        <v>68.9255760368664</v>
      </c>
      <c r="S151" s="48">
        <v>148</v>
      </c>
      <c r="T151" s="20" t="e">
        <f>VLOOKUP(D151,[5]体侧合格!$C$2:$D$723,2,0)</f>
        <v>#N/A</v>
      </c>
      <c r="U151" s="49" t="e">
        <f>VLOOKUP(D151,[6]挂科!$C$2:$D$315,2,0)</f>
        <v>#N/A</v>
      </c>
      <c r="V151" s="21"/>
    </row>
    <row r="152" s="9" customFormat="1" ht="14.25" spans="1:22">
      <c r="A152" s="20">
        <v>149</v>
      </c>
      <c r="B152" s="21" t="s">
        <v>1357</v>
      </c>
      <c r="C152" s="22" t="s">
        <v>1643</v>
      </c>
      <c r="D152" s="21" t="s">
        <v>1644</v>
      </c>
      <c r="E152" s="21" t="s">
        <v>27</v>
      </c>
      <c r="F152" s="21" t="s">
        <v>35</v>
      </c>
      <c r="G152" s="57">
        <v>10</v>
      </c>
      <c r="H152" s="57">
        <v>4</v>
      </c>
      <c r="I152" s="57">
        <v>0.1</v>
      </c>
      <c r="J152" s="58">
        <f t="shared" si="8"/>
        <v>13.9</v>
      </c>
      <c r="K152" s="57">
        <v>46.7749419953596</v>
      </c>
      <c r="L152" s="57">
        <v>1.75</v>
      </c>
      <c r="M152" s="57">
        <f t="shared" si="9"/>
        <v>48.5249419953596</v>
      </c>
      <c r="N152" s="57">
        <v>5</v>
      </c>
      <c r="O152" s="40">
        <v>1.45</v>
      </c>
      <c r="P152" s="57">
        <v>0</v>
      </c>
      <c r="Q152" s="57">
        <f t="shared" si="10"/>
        <v>6.45</v>
      </c>
      <c r="R152" s="57">
        <f t="shared" si="11"/>
        <v>68.8749419953596</v>
      </c>
      <c r="S152" s="48">
        <v>149</v>
      </c>
      <c r="T152" s="20">
        <f>VLOOKUP(D152,[5]体侧合格!$C$2:$D$723,2,0)</f>
        <v>1</v>
      </c>
      <c r="U152" s="49" t="e">
        <f>VLOOKUP(D152,[6]挂科!$C$2:$D$315,2,0)</f>
        <v>#N/A</v>
      </c>
      <c r="V152" s="21"/>
    </row>
    <row r="153" s="9" customFormat="1" ht="14.25" spans="1:22">
      <c r="A153" s="20">
        <v>150</v>
      </c>
      <c r="B153" s="50" t="s">
        <v>1362</v>
      </c>
      <c r="C153" s="51" t="s">
        <v>1645</v>
      </c>
      <c r="D153" s="50" t="s">
        <v>1646</v>
      </c>
      <c r="E153" s="50" t="s">
        <v>27</v>
      </c>
      <c r="F153" s="50" t="s">
        <v>35</v>
      </c>
      <c r="G153" s="52">
        <v>10</v>
      </c>
      <c r="H153" s="52">
        <v>0</v>
      </c>
      <c r="I153" s="52">
        <v>1</v>
      </c>
      <c r="J153" s="54">
        <f t="shared" si="8"/>
        <v>9</v>
      </c>
      <c r="K153" s="52">
        <v>54.7641509433962</v>
      </c>
      <c r="L153" s="52">
        <v>0</v>
      </c>
      <c r="M153" s="52">
        <f t="shared" si="9"/>
        <v>54.7641509433962</v>
      </c>
      <c r="N153" s="52">
        <v>5</v>
      </c>
      <c r="O153" s="55">
        <v>0</v>
      </c>
      <c r="P153" s="52">
        <v>0</v>
      </c>
      <c r="Q153" s="52">
        <f t="shared" si="10"/>
        <v>5</v>
      </c>
      <c r="R153" s="52">
        <f t="shared" si="11"/>
        <v>68.7641509433962</v>
      </c>
      <c r="S153" s="48">
        <v>150</v>
      </c>
      <c r="T153" s="20" t="e">
        <f>VLOOKUP(D153,[1]体侧合格!$C$2:$D$723,2,0)</f>
        <v>#N/A</v>
      </c>
      <c r="U153" s="49" t="str">
        <f>VLOOKUP(D153,[6]挂科!$C$2:$D$315,2,0)</f>
        <v>挂科</v>
      </c>
      <c r="V153" s="21"/>
    </row>
    <row r="154" s="9" customFormat="1" ht="14.25" spans="1:22">
      <c r="A154" s="20">
        <v>151</v>
      </c>
      <c r="B154" s="21" t="s">
        <v>1352</v>
      </c>
      <c r="C154" s="22" t="s">
        <v>1647</v>
      </c>
      <c r="D154" s="21" t="s">
        <v>1648</v>
      </c>
      <c r="E154" s="21" t="s">
        <v>27</v>
      </c>
      <c r="F154" s="21" t="s">
        <v>35</v>
      </c>
      <c r="G154" s="57">
        <v>10</v>
      </c>
      <c r="H154" s="57">
        <v>4.75</v>
      </c>
      <c r="I154" s="57">
        <v>0</v>
      </c>
      <c r="J154" s="58">
        <f t="shared" si="8"/>
        <v>14.75</v>
      </c>
      <c r="K154" s="57">
        <v>46.0788863109049</v>
      </c>
      <c r="L154" s="57">
        <v>0</v>
      </c>
      <c r="M154" s="57">
        <f t="shared" si="9"/>
        <v>46.0788863109049</v>
      </c>
      <c r="N154" s="57">
        <v>5</v>
      </c>
      <c r="O154" s="40">
        <v>2.9</v>
      </c>
      <c r="P154" s="57">
        <v>0</v>
      </c>
      <c r="Q154" s="57">
        <f t="shared" si="10"/>
        <v>7.9</v>
      </c>
      <c r="R154" s="57">
        <f t="shared" si="11"/>
        <v>68.7288863109049</v>
      </c>
      <c r="S154" s="48">
        <v>151</v>
      </c>
      <c r="T154" s="20">
        <f>VLOOKUP(D154,[5]体侧合格!$C$2:$D$723,2,0)</f>
        <v>1</v>
      </c>
      <c r="U154" s="49" t="e">
        <f>VLOOKUP(D154,[6]挂科!$C$2:$D$315,2,0)</f>
        <v>#N/A</v>
      </c>
      <c r="V154" s="21"/>
    </row>
    <row r="155" s="9" customFormat="1" ht="14.25" spans="1:22">
      <c r="A155" s="20">
        <v>152</v>
      </c>
      <c r="B155" s="21" t="s">
        <v>1349</v>
      </c>
      <c r="C155" s="22" t="s">
        <v>1649</v>
      </c>
      <c r="D155" s="21" t="s">
        <v>1650</v>
      </c>
      <c r="E155" s="21" t="s">
        <v>27</v>
      </c>
      <c r="F155" s="21" t="s">
        <v>35</v>
      </c>
      <c r="G155" s="57">
        <v>10</v>
      </c>
      <c r="H155" s="57">
        <v>3.2</v>
      </c>
      <c r="I155" s="57">
        <v>0</v>
      </c>
      <c r="J155" s="58">
        <f t="shared" si="8"/>
        <v>13.2</v>
      </c>
      <c r="K155" s="57">
        <v>48.6792452830189</v>
      </c>
      <c r="L155" s="57">
        <v>0</v>
      </c>
      <c r="M155" s="57">
        <f t="shared" si="9"/>
        <v>48.6792452830189</v>
      </c>
      <c r="N155" s="57">
        <v>5</v>
      </c>
      <c r="O155" s="40">
        <v>1.8</v>
      </c>
      <c r="P155" s="57">
        <v>0</v>
      </c>
      <c r="Q155" s="57">
        <f t="shared" si="10"/>
        <v>6.8</v>
      </c>
      <c r="R155" s="57">
        <f t="shared" si="11"/>
        <v>68.6792452830189</v>
      </c>
      <c r="S155" s="48">
        <v>152</v>
      </c>
      <c r="T155" s="20">
        <f>VLOOKUP(D155,[1]体侧合格!$C$2:$D$723,2,0)</f>
        <v>1</v>
      </c>
      <c r="U155" s="49" t="e">
        <f>VLOOKUP(D155,[6]挂科!$C$2:$D$315,2,0)</f>
        <v>#N/A</v>
      </c>
      <c r="V155" s="21"/>
    </row>
    <row r="156" s="9" customFormat="1" ht="14.25" spans="1:22">
      <c r="A156" s="20">
        <v>153</v>
      </c>
      <c r="B156" s="21" t="s">
        <v>1362</v>
      </c>
      <c r="C156" s="22" t="s">
        <v>1651</v>
      </c>
      <c r="D156" s="21" t="s">
        <v>1652</v>
      </c>
      <c r="E156" s="21" t="s">
        <v>27</v>
      </c>
      <c r="F156" s="21" t="s">
        <v>35</v>
      </c>
      <c r="G156" s="57">
        <v>10</v>
      </c>
      <c r="H156" s="57">
        <v>2.65</v>
      </c>
      <c r="I156" s="57">
        <v>0</v>
      </c>
      <c r="J156" s="58">
        <f t="shared" si="8"/>
        <v>12.65</v>
      </c>
      <c r="K156" s="57">
        <v>49.5283018867924</v>
      </c>
      <c r="L156" s="57">
        <v>0</v>
      </c>
      <c r="M156" s="57">
        <f t="shared" si="9"/>
        <v>49.5283018867924</v>
      </c>
      <c r="N156" s="57">
        <v>5</v>
      </c>
      <c r="O156" s="40">
        <v>1.4</v>
      </c>
      <c r="P156" s="57">
        <v>0</v>
      </c>
      <c r="Q156" s="57">
        <f t="shared" si="10"/>
        <v>6.4</v>
      </c>
      <c r="R156" s="57">
        <f t="shared" si="11"/>
        <v>68.5783018867924</v>
      </c>
      <c r="S156" s="48">
        <v>153</v>
      </c>
      <c r="T156" s="20">
        <f>VLOOKUP(D156,[1]体侧合格!$C$2:$D$723,2,0)</f>
        <v>1</v>
      </c>
      <c r="U156" s="49" t="e">
        <f>VLOOKUP(D156,[6]挂科!$C$2:$D$315,2,0)</f>
        <v>#N/A</v>
      </c>
      <c r="V156" s="21"/>
    </row>
    <row r="157" s="9" customFormat="1" ht="14.25" spans="1:22">
      <c r="A157" s="20">
        <v>154</v>
      </c>
      <c r="B157" s="21" t="s">
        <v>1365</v>
      </c>
      <c r="C157" s="22" t="s">
        <v>1653</v>
      </c>
      <c r="D157" s="21" t="s">
        <v>1654</v>
      </c>
      <c r="E157" s="21" t="s">
        <v>27</v>
      </c>
      <c r="F157" s="21" t="s">
        <v>35</v>
      </c>
      <c r="G157" s="57">
        <v>10</v>
      </c>
      <c r="H157" s="57">
        <v>2.6</v>
      </c>
      <c r="I157" s="57">
        <v>0</v>
      </c>
      <c r="J157" s="58">
        <f t="shared" si="8"/>
        <v>12.6</v>
      </c>
      <c r="K157" s="57">
        <v>48.2547169811321</v>
      </c>
      <c r="L157" s="57">
        <v>1</v>
      </c>
      <c r="M157" s="57">
        <f t="shared" si="9"/>
        <v>49.2547169811321</v>
      </c>
      <c r="N157" s="57">
        <v>5</v>
      </c>
      <c r="O157" s="40">
        <v>1.6</v>
      </c>
      <c r="P157" s="57">
        <v>0</v>
      </c>
      <c r="Q157" s="57">
        <f t="shared" si="10"/>
        <v>6.6</v>
      </c>
      <c r="R157" s="57">
        <f t="shared" si="11"/>
        <v>68.4547169811321</v>
      </c>
      <c r="S157" s="48">
        <v>154</v>
      </c>
      <c r="T157" s="20">
        <f>VLOOKUP(D157,[1]体侧合格!$C$2:$D$723,2,0)</f>
        <v>1</v>
      </c>
      <c r="U157" s="49" t="e">
        <f>VLOOKUP(D157,[6]挂科!$C$2:$D$315,2,0)</f>
        <v>#N/A</v>
      </c>
      <c r="V157" s="21"/>
    </row>
    <row r="158" s="9" customFormat="1" ht="14.25" spans="1:22">
      <c r="A158" s="20">
        <v>155</v>
      </c>
      <c r="B158" s="21" t="s">
        <v>1352</v>
      </c>
      <c r="C158" s="22" t="s">
        <v>1655</v>
      </c>
      <c r="D158" s="21" t="s">
        <v>1656</v>
      </c>
      <c r="E158" s="21" t="s">
        <v>27</v>
      </c>
      <c r="F158" s="21" t="s">
        <v>35</v>
      </c>
      <c r="G158" s="57">
        <v>10</v>
      </c>
      <c r="H158" s="57">
        <v>3.05</v>
      </c>
      <c r="I158" s="57">
        <v>0</v>
      </c>
      <c r="J158" s="58">
        <f t="shared" si="8"/>
        <v>13.05</v>
      </c>
      <c r="K158" s="57">
        <v>48.1670533642692</v>
      </c>
      <c r="L158" s="57">
        <v>1</v>
      </c>
      <c r="M158" s="57">
        <f t="shared" si="9"/>
        <v>49.1670533642692</v>
      </c>
      <c r="N158" s="57">
        <v>5</v>
      </c>
      <c r="O158" s="40">
        <v>1.2</v>
      </c>
      <c r="P158" s="57">
        <v>0</v>
      </c>
      <c r="Q158" s="57">
        <f t="shared" si="10"/>
        <v>6.2</v>
      </c>
      <c r="R158" s="57">
        <f t="shared" si="11"/>
        <v>68.4170533642692</v>
      </c>
      <c r="S158" s="48">
        <v>155</v>
      </c>
      <c r="T158" s="20">
        <f>VLOOKUP(D158,[5]体侧合格!$C$2:$D$723,2,0)</f>
        <v>1</v>
      </c>
      <c r="U158" s="49" t="e">
        <f>VLOOKUP(D158,[6]挂科!$C$2:$D$315,2,0)</f>
        <v>#N/A</v>
      </c>
      <c r="V158" s="21"/>
    </row>
    <row r="159" s="9" customFormat="1" ht="14.25" spans="1:22">
      <c r="A159" s="20">
        <v>156</v>
      </c>
      <c r="B159" s="29" t="s">
        <v>1352</v>
      </c>
      <c r="C159" s="30" t="s">
        <v>1657</v>
      </c>
      <c r="D159" s="29" t="s">
        <v>1658</v>
      </c>
      <c r="E159" s="29" t="s">
        <v>27</v>
      </c>
      <c r="F159" s="29" t="s">
        <v>35</v>
      </c>
      <c r="G159" s="31">
        <v>10</v>
      </c>
      <c r="H159" s="31">
        <v>3.05</v>
      </c>
      <c r="I159" s="31">
        <v>0</v>
      </c>
      <c r="J159" s="43">
        <f t="shared" si="8"/>
        <v>13.05</v>
      </c>
      <c r="K159" s="31">
        <v>49.1415313225058</v>
      </c>
      <c r="L159" s="31">
        <v>0</v>
      </c>
      <c r="M159" s="31">
        <f t="shared" si="9"/>
        <v>49.1415313225058</v>
      </c>
      <c r="N159" s="31">
        <v>5</v>
      </c>
      <c r="O159" s="44">
        <v>1.2</v>
      </c>
      <c r="P159" s="31">
        <v>0</v>
      </c>
      <c r="Q159" s="31">
        <f t="shared" si="10"/>
        <v>6.2</v>
      </c>
      <c r="R159" s="31">
        <f t="shared" si="11"/>
        <v>68.3915313225058</v>
      </c>
      <c r="S159" s="48">
        <v>156</v>
      </c>
      <c r="T159" s="20" t="e">
        <f>VLOOKUP(D159,[5]体侧合格!$C$2:$D$723,2,0)</f>
        <v>#N/A</v>
      </c>
      <c r="U159" s="49" t="e">
        <f>VLOOKUP(D159,[6]挂科!$C$2:$D$315,2,0)</f>
        <v>#N/A</v>
      </c>
      <c r="V159" s="21"/>
    </row>
    <row r="160" s="9" customFormat="1" ht="14.25" spans="1:22">
      <c r="A160" s="20">
        <v>157</v>
      </c>
      <c r="B160" s="35" t="s">
        <v>1380</v>
      </c>
      <c r="C160" s="36" t="s">
        <v>1659</v>
      </c>
      <c r="D160" s="37" t="s">
        <v>1660</v>
      </c>
      <c r="E160" s="37" t="s">
        <v>27</v>
      </c>
      <c r="F160" s="37" t="s">
        <v>35</v>
      </c>
      <c r="G160" s="38">
        <v>10</v>
      </c>
      <c r="H160" s="38">
        <v>4.5</v>
      </c>
      <c r="I160" s="38">
        <v>0</v>
      </c>
      <c r="J160" s="46">
        <f t="shared" si="8"/>
        <v>14.5</v>
      </c>
      <c r="K160" s="38">
        <v>46.2735849056604</v>
      </c>
      <c r="L160" s="38">
        <v>1.3</v>
      </c>
      <c r="M160" s="38">
        <f t="shared" si="9"/>
        <v>47.5735849056604</v>
      </c>
      <c r="N160" s="38">
        <v>5</v>
      </c>
      <c r="O160" s="47">
        <v>1.2</v>
      </c>
      <c r="P160" s="38">
        <v>0</v>
      </c>
      <c r="Q160" s="38">
        <f t="shared" si="10"/>
        <v>6.2</v>
      </c>
      <c r="R160" s="38">
        <f t="shared" si="11"/>
        <v>68.2735849056604</v>
      </c>
      <c r="S160" s="48">
        <v>157</v>
      </c>
      <c r="T160" s="20">
        <f>VLOOKUP(D160,[1]体侧合格!$C$2:$D$723,2,0)</f>
        <v>1</v>
      </c>
      <c r="U160" s="49" t="str">
        <f>VLOOKUP(D160,[6]挂科!$C$2:$D$315,2,0)</f>
        <v>挂科</v>
      </c>
      <c r="V160" s="21"/>
    </row>
    <row r="161" s="9" customFormat="1" ht="14.25" spans="1:22">
      <c r="A161" s="20">
        <v>158</v>
      </c>
      <c r="B161" s="29" t="s">
        <v>1344</v>
      </c>
      <c r="C161" s="30" t="s">
        <v>1661</v>
      </c>
      <c r="D161" s="29" t="s">
        <v>1662</v>
      </c>
      <c r="E161" s="29" t="s">
        <v>27</v>
      </c>
      <c r="F161" s="29" t="s">
        <v>35</v>
      </c>
      <c r="G161" s="31">
        <v>10</v>
      </c>
      <c r="H161" s="31">
        <v>3.25</v>
      </c>
      <c r="I161" s="31">
        <v>0</v>
      </c>
      <c r="J161" s="43">
        <f t="shared" si="8"/>
        <v>13.25</v>
      </c>
      <c r="K161" s="31">
        <v>47.5471698113207</v>
      </c>
      <c r="L161" s="31">
        <v>1</v>
      </c>
      <c r="M161" s="31">
        <f t="shared" si="9"/>
        <v>48.5471698113207</v>
      </c>
      <c r="N161" s="31">
        <v>5</v>
      </c>
      <c r="O161" s="44">
        <v>1.4</v>
      </c>
      <c r="P161" s="31">
        <v>0</v>
      </c>
      <c r="Q161" s="31">
        <f t="shared" si="10"/>
        <v>6.4</v>
      </c>
      <c r="R161" s="31">
        <f t="shared" si="11"/>
        <v>68.1971698113207</v>
      </c>
      <c r="S161" s="48">
        <v>158</v>
      </c>
      <c r="T161" s="20" t="e">
        <f>VLOOKUP(D161,[1]体侧合格!$C$2:$D$723,2,0)</f>
        <v>#N/A</v>
      </c>
      <c r="U161" s="49" t="e">
        <f>VLOOKUP(D161,[6]挂科!$C$2:$D$315,2,0)</f>
        <v>#N/A</v>
      </c>
      <c r="V161" s="21"/>
    </row>
    <row r="162" s="9" customFormat="1" ht="14.25" spans="1:22">
      <c r="A162" s="20">
        <v>159</v>
      </c>
      <c r="B162" s="50" t="s">
        <v>1349</v>
      </c>
      <c r="C162" s="51" t="s">
        <v>1663</v>
      </c>
      <c r="D162" s="50" t="s">
        <v>1664</v>
      </c>
      <c r="E162" s="50" t="s">
        <v>27</v>
      </c>
      <c r="F162" s="50" t="s">
        <v>35</v>
      </c>
      <c r="G162" s="52">
        <v>10</v>
      </c>
      <c r="H162" s="52">
        <v>6.9</v>
      </c>
      <c r="I162" s="52">
        <v>0</v>
      </c>
      <c r="J162" s="54">
        <f t="shared" si="8"/>
        <v>16.9</v>
      </c>
      <c r="K162" s="52">
        <v>44.0094339622641</v>
      </c>
      <c r="L162" s="52">
        <v>0</v>
      </c>
      <c r="M162" s="52">
        <f t="shared" si="9"/>
        <v>44.0094339622641</v>
      </c>
      <c r="N162" s="52">
        <v>5</v>
      </c>
      <c r="O162" s="55">
        <v>2.2</v>
      </c>
      <c r="P162" s="52">
        <v>0</v>
      </c>
      <c r="Q162" s="52">
        <f t="shared" si="10"/>
        <v>7.2</v>
      </c>
      <c r="R162" s="52">
        <f t="shared" si="11"/>
        <v>68.1094339622641</v>
      </c>
      <c r="S162" s="48">
        <v>159</v>
      </c>
      <c r="T162" s="20" t="e">
        <f>VLOOKUP(D162,[1]体侧合格!$C$2:$D$723,2,0)</f>
        <v>#N/A</v>
      </c>
      <c r="U162" s="49" t="str">
        <f>VLOOKUP(D162,[6]挂科!$C$2:$D$315,2,0)</f>
        <v>挂科</v>
      </c>
      <c r="V162" s="21"/>
    </row>
    <row r="163" s="9" customFormat="1" ht="14.25" spans="1:22">
      <c r="A163" s="20">
        <v>160</v>
      </c>
      <c r="B163" s="21" t="s">
        <v>1374</v>
      </c>
      <c r="C163" s="22" t="s">
        <v>1665</v>
      </c>
      <c r="D163" s="21" t="s">
        <v>1666</v>
      </c>
      <c r="E163" s="21" t="s">
        <v>27</v>
      </c>
      <c r="F163" s="21" t="s">
        <v>35</v>
      </c>
      <c r="G163" s="57">
        <v>10</v>
      </c>
      <c r="H163" s="57">
        <v>3.2</v>
      </c>
      <c r="I163" s="57">
        <v>0</v>
      </c>
      <c r="J163" s="58">
        <f t="shared" si="8"/>
        <v>13.2</v>
      </c>
      <c r="K163" s="57">
        <v>49.6698113207547</v>
      </c>
      <c r="L163" s="57">
        <v>0</v>
      </c>
      <c r="M163" s="57">
        <f t="shared" si="9"/>
        <v>49.6698113207547</v>
      </c>
      <c r="N163" s="57">
        <v>5</v>
      </c>
      <c r="O163" s="40">
        <v>0.2</v>
      </c>
      <c r="P163" s="57">
        <v>0</v>
      </c>
      <c r="Q163" s="57">
        <f t="shared" si="10"/>
        <v>5.2</v>
      </c>
      <c r="R163" s="57">
        <f t="shared" si="11"/>
        <v>68.0698113207547</v>
      </c>
      <c r="S163" s="48">
        <v>160</v>
      </c>
      <c r="T163" s="20">
        <f>VLOOKUP(D163,[1]体侧合格!$C$2:$D$723,2,0)</f>
        <v>1</v>
      </c>
      <c r="U163" s="49" t="e">
        <f>VLOOKUP(D163,[6]挂科!$C$2:$D$315,2,0)</f>
        <v>#N/A</v>
      </c>
      <c r="V163" s="21"/>
    </row>
    <row r="164" s="9" customFormat="1" ht="14.25" spans="1:22">
      <c r="A164" s="20">
        <v>161</v>
      </c>
      <c r="B164" s="29" t="s">
        <v>1344</v>
      </c>
      <c r="C164" s="30" t="s">
        <v>1667</v>
      </c>
      <c r="D164" s="29" t="s">
        <v>1668</v>
      </c>
      <c r="E164" s="29" t="s">
        <v>27</v>
      </c>
      <c r="F164" s="29" t="s">
        <v>35</v>
      </c>
      <c r="G164" s="31">
        <v>10</v>
      </c>
      <c r="H164" s="31">
        <v>4.3</v>
      </c>
      <c r="I164" s="31">
        <v>0</v>
      </c>
      <c r="J164" s="43">
        <f t="shared" si="8"/>
        <v>14.3</v>
      </c>
      <c r="K164" s="31">
        <v>47.5471698113207</v>
      </c>
      <c r="L164" s="31">
        <v>0</v>
      </c>
      <c r="M164" s="31">
        <f t="shared" si="9"/>
        <v>47.5471698113207</v>
      </c>
      <c r="N164" s="31">
        <v>5</v>
      </c>
      <c r="O164" s="44">
        <v>1.2</v>
      </c>
      <c r="P164" s="31">
        <v>0</v>
      </c>
      <c r="Q164" s="31">
        <f t="shared" si="10"/>
        <v>6.2</v>
      </c>
      <c r="R164" s="31">
        <f t="shared" si="11"/>
        <v>68.0471698113208</v>
      </c>
      <c r="S164" s="48">
        <v>161</v>
      </c>
      <c r="T164" s="20" t="e">
        <f>VLOOKUP(D164,[1]体侧合格!$C$2:$D$723,2,0)</f>
        <v>#N/A</v>
      </c>
      <c r="U164" s="49" t="e">
        <f>VLOOKUP(D164,[6]挂科!$C$2:$D$315,2,0)</f>
        <v>#N/A</v>
      </c>
      <c r="V164" s="21"/>
    </row>
    <row r="165" s="9" customFormat="1" ht="14.25" spans="1:22">
      <c r="A165" s="20">
        <v>162</v>
      </c>
      <c r="B165" s="29" t="s">
        <v>1380</v>
      </c>
      <c r="C165" s="30" t="s">
        <v>1669</v>
      </c>
      <c r="D165" s="29" t="s">
        <v>1670</v>
      </c>
      <c r="E165" s="29" t="s">
        <v>27</v>
      </c>
      <c r="F165" s="29" t="s">
        <v>35</v>
      </c>
      <c r="G165" s="31">
        <v>10</v>
      </c>
      <c r="H165" s="31">
        <v>4</v>
      </c>
      <c r="I165" s="31">
        <v>0</v>
      </c>
      <c r="J165" s="43">
        <f t="shared" si="8"/>
        <v>14</v>
      </c>
      <c r="K165" s="31">
        <v>47.8301886792453</v>
      </c>
      <c r="L165" s="31">
        <v>0</v>
      </c>
      <c r="M165" s="31">
        <f t="shared" si="9"/>
        <v>47.8301886792453</v>
      </c>
      <c r="N165" s="31">
        <v>5</v>
      </c>
      <c r="O165" s="44">
        <v>1.2</v>
      </c>
      <c r="P165" s="31">
        <v>0</v>
      </c>
      <c r="Q165" s="31">
        <f t="shared" si="10"/>
        <v>6.2</v>
      </c>
      <c r="R165" s="31">
        <f t="shared" si="11"/>
        <v>68.0301886792453</v>
      </c>
      <c r="S165" s="48">
        <v>162</v>
      </c>
      <c r="T165" s="20" t="e">
        <f>VLOOKUP(D165,[1]体侧合格!$C$2:$D$723,2,0)</f>
        <v>#N/A</v>
      </c>
      <c r="U165" s="49" t="e">
        <f>VLOOKUP(D165,[6]挂科!$C$2:$D$315,2,0)</f>
        <v>#N/A</v>
      </c>
      <c r="V165" s="21"/>
    </row>
    <row r="166" s="9" customFormat="1" ht="14.25" spans="1:22">
      <c r="A166" s="20">
        <v>163</v>
      </c>
      <c r="B166" s="21" t="s">
        <v>1357</v>
      </c>
      <c r="C166" s="22" t="s">
        <v>1671</v>
      </c>
      <c r="D166" s="21" t="s">
        <v>1672</v>
      </c>
      <c r="E166" s="21" t="s">
        <v>31</v>
      </c>
      <c r="F166" s="21" t="s">
        <v>35</v>
      </c>
      <c r="G166" s="57">
        <v>10</v>
      </c>
      <c r="H166" s="57">
        <v>2.7</v>
      </c>
      <c r="I166" s="57">
        <v>0</v>
      </c>
      <c r="J166" s="58">
        <f t="shared" si="8"/>
        <v>12.7</v>
      </c>
      <c r="K166" s="57">
        <v>47.7494199535963</v>
      </c>
      <c r="L166" s="57">
        <v>0</v>
      </c>
      <c r="M166" s="57">
        <f t="shared" si="9"/>
        <v>47.7494199535963</v>
      </c>
      <c r="N166" s="57">
        <v>5</v>
      </c>
      <c r="O166" s="40">
        <v>2.2</v>
      </c>
      <c r="P166" s="57">
        <v>0</v>
      </c>
      <c r="Q166" s="57">
        <f t="shared" si="10"/>
        <v>7.2</v>
      </c>
      <c r="R166" s="57">
        <f t="shared" si="11"/>
        <v>67.6494199535963</v>
      </c>
      <c r="S166" s="48">
        <v>163</v>
      </c>
      <c r="T166" s="20">
        <f>VLOOKUP(D166,[5]体侧合格!$C$2:$D$723,2,0)</f>
        <v>1</v>
      </c>
      <c r="U166" s="49" t="e">
        <f>VLOOKUP(D166,[6]挂科!$C$2:$D$315,2,0)</f>
        <v>#N/A</v>
      </c>
      <c r="V166" s="21"/>
    </row>
    <row r="167" s="9" customFormat="1" ht="14.25" spans="1:22">
      <c r="A167" s="20">
        <v>164</v>
      </c>
      <c r="B167" s="35" t="s">
        <v>1380</v>
      </c>
      <c r="C167" s="36" t="s">
        <v>1673</v>
      </c>
      <c r="D167" s="37" t="s">
        <v>1674</v>
      </c>
      <c r="E167" s="37" t="s">
        <v>27</v>
      </c>
      <c r="F167" s="37" t="s">
        <v>35</v>
      </c>
      <c r="G167" s="38">
        <v>10</v>
      </c>
      <c r="H167" s="38">
        <v>4</v>
      </c>
      <c r="I167" s="38">
        <v>0</v>
      </c>
      <c r="J167" s="46">
        <f t="shared" si="8"/>
        <v>14</v>
      </c>
      <c r="K167" s="38">
        <v>46.9811320754717</v>
      </c>
      <c r="L167" s="38">
        <v>0</v>
      </c>
      <c r="M167" s="38">
        <f t="shared" si="9"/>
        <v>46.9811320754717</v>
      </c>
      <c r="N167" s="38">
        <v>5</v>
      </c>
      <c r="O167" s="47">
        <v>1.6</v>
      </c>
      <c r="P167" s="38">
        <v>0</v>
      </c>
      <c r="Q167" s="38">
        <f t="shared" si="10"/>
        <v>6.6</v>
      </c>
      <c r="R167" s="38">
        <f t="shared" si="11"/>
        <v>67.5811320754717</v>
      </c>
      <c r="S167" s="48">
        <v>164</v>
      </c>
      <c r="T167" s="20">
        <f>VLOOKUP(D167,[1]体侧合格!$C$2:$D$723,2,0)</f>
        <v>1</v>
      </c>
      <c r="U167" s="49" t="str">
        <f>VLOOKUP(D167,[6]挂科!$C$2:$D$315,2,0)</f>
        <v>挂科</v>
      </c>
      <c r="V167" s="21"/>
    </row>
    <row r="168" s="9" customFormat="1" ht="14.25" spans="1:22">
      <c r="A168" s="20">
        <v>165</v>
      </c>
      <c r="B168" s="29" t="s">
        <v>1357</v>
      </c>
      <c r="C168" s="30" t="s">
        <v>1675</v>
      </c>
      <c r="D168" s="29" t="s">
        <v>1676</v>
      </c>
      <c r="E168" s="29" t="s">
        <v>27</v>
      </c>
      <c r="F168" s="29" t="s">
        <v>35</v>
      </c>
      <c r="G168" s="31">
        <v>10</v>
      </c>
      <c r="H168" s="31">
        <v>3.5</v>
      </c>
      <c r="I168" s="31">
        <v>0</v>
      </c>
      <c r="J168" s="43">
        <f t="shared" si="8"/>
        <v>13.5</v>
      </c>
      <c r="K168" s="31">
        <v>47.6102088167053</v>
      </c>
      <c r="L168" s="31">
        <v>0</v>
      </c>
      <c r="M168" s="31">
        <f t="shared" si="9"/>
        <v>47.6102088167053</v>
      </c>
      <c r="N168" s="31">
        <v>5</v>
      </c>
      <c r="O168" s="44">
        <v>1.45</v>
      </c>
      <c r="P168" s="31">
        <v>0</v>
      </c>
      <c r="Q168" s="31">
        <f t="shared" si="10"/>
        <v>6.45</v>
      </c>
      <c r="R168" s="31">
        <f t="shared" si="11"/>
        <v>67.5602088167053</v>
      </c>
      <c r="S168" s="48">
        <v>165</v>
      </c>
      <c r="T168" s="20" t="e">
        <f>VLOOKUP(D168,[5]体侧合格!$C$2:$D$723,2,0)</f>
        <v>#N/A</v>
      </c>
      <c r="U168" s="49" t="e">
        <f>VLOOKUP(D168,[6]挂科!$C$2:$D$315,2,0)</f>
        <v>#N/A</v>
      </c>
      <c r="V168" s="21"/>
    </row>
    <row r="169" s="9" customFormat="1" ht="14.25" spans="1:22">
      <c r="A169" s="20">
        <v>166</v>
      </c>
      <c r="B169" s="21" t="s">
        <v>1362</v>
      </c>
      <c r="C169" s="22" t="s">
        <v>1677</v>
      </c>
      <c r="D169" s="21" t="s">
        <v>1678</v>
      </c>
      <c r="E169" s="21" t="s">
        <v>27</v>
      </c>
      <c r="F169" s="21" t="s">
        <v>35</v>
      </c>
      <c r="G169" s="57">
        <v>10</v>
      </c>
      <c r="H169" s="57">
        <v>3.95</v>
      </c>
      <c r="I169" s="57">
        <v>0.1</v>
      </c>
      <c r="J169" s="58">
        <f t="shared" si="8"/>
        <v>13.85</v>
      </c>
      <c r="K169" s="57">
        <v>47.2641509433962</v>
      </c>
      <c r="L169" s="57">
        <v>0.15</v>
      </c>
      <c r="M169" s="57">
        <f t="shared" si="9"/>
        <v>47.4141509433962</v>
      </c>
      <c r="N169" s="57">
        <v>5</v>
      </c>
      <c r="O169" s="40">
        <v>1.2</v>
      </c>
      <c r="P169" s="57">
        <v>0</v>
      </c>
      <c r="Q169" s="57">
        <f t="shared" si="10"/>
        <v>6.2</v>
      </c>
      <c r="R169" s="57">
        <f t="shared" si="11"/>
        <v>67.4641509433962</v>
      </c>
      <c r="S169" s="48">
        <v>166</v>
      </c>
      <c r="T169" s="20">
        <f>VLOOKUP(D169,[1]体侧合格!$C$2:$D$723,2,0)</f>
        <v>1</v>
      </c>
      <c r="U169" s="49" t="e">
        <f>VLOOKUP(D169,[6]挂科!$C$2:$D$315,2,0)</f>
        <v>#N/A</v>
      </c>
      <c r="V169" s="21"/>
    </row>
    <row r="170" s="9" customFormat="1" ht="14.25" spans="1:22">
      <c r="A170" s="20">
        <v>167</v>
      </c>
      <c r="B170" s="35" t="s">
        <v>1352</v>
      </c>
      <c r="C170" s="36" t="s">
        <v>1679</v>
      </c>
      <c r="D170" s="37" t="s">
        <v>1680</v>
      </c>
      <c r="E170" s="37" t="s">
        <v>31</v>
      </c>
      <c r="F170" s="37" t="s">
        <v>35</v>
      </c>
      <c r="G170" s="38">
        <v>10</v>
      </c>
      <c r="H170" s="38">
        <v>6.05</v>
      </c>
      <c r="I170" s="38">
        <v>0.1</v>
      </c>
      <c r="J170" s="46">
        <f t="shared" si="8"/>
        <v>15.95</v>
      </c>
      <c r="K170" s="38">
        <v>45.2436194895592</v>
      </c>
      <c r="L170" s="38">
        <v>0</v>
      </c>
      <c r="M170" s="38">
        <f t="shared" si="9"/>
        <v>45.2436194895592</v>
      </c>
      <c r="N170" s="38">
        <v>5</v>
      </c>
      <c r="O170" s="47">
        <v>1.2</v>
      </c>
      <c r="P170" s="38">
        <v>0</v>
      </c>
      <c r="Q170" s="38">
        <f t="shared" si="10"/>
        <v>6.2</v>
      </c>
      <c r="R170" s="38">
        <f t="shared" si="11"/>
        <v>67.3936194895592</v>
      </c>
      <c r="S170" s="48">
        <v>167</v>
      </c>
      <c r="T170" s="20">
        <f>VLOOKUP(D170,[5]体侧合格!$C$2:$D$723,2,0)</f>
        <v>1</v>
      </c>
      <c r="U170" s="49" t="str">
        <f>VLOOKUP(D170,[6]挂科!$C$2:$D$315,2,0)</f>
        <v>挂科</v>
      </c>
      <c r="V170" s="21"/>
    </row>
    <row r="171" s="9" customFormat="1" ht="14.25" spans="1:22">
      <c r="A171" s="20">
        <v>168</v>
      </c>
      <c r="B171" s="35" t="s">
        <v>1336</v>
      </c>
      <c r="C171" s="36" t="s">
        <v>1681</v>
      </c>
      <c r="D171" s="35" t="s">
        <v>1682</v>
      </c>
      <c r="E171" s="35" t="s">
        <v>27</v>
      </c>
      <c r="F171" s="35" t="s">
        <v>35</v>
      </c>
      <c r="G171" s="53">
        <v>10</v>
      </c>
      <c r="H171" s="53">
        <v>3.8</v>
      </c>
      <c r="I171" s="53">
        <v>0.1</v>
      </c>
      <c r="J171" s="46">
        <f t="shared" si="8"/>
        <v>13.7</v>
      </c>
      <c r="K171" s="46">
        <v>47.5576036866359</v>
      </c>
      <c r="L171" s="53">
        <v>0</v>
      </c>
      <c r="M171" s="38">
        <f t="shared" si="9"/>
        <v>47.5576036866359</v>
      </c>
      <c r="N171" s="53">
        <v>5</v>
      </c>
      <c r="O171" s="56">
        <v>1</v>
      </c>
      <c r="P171" s="53">
        <v>0</v>
      </c>
      <c r="Q171" s="53">
        <f t="shared" si="10"/>
        <v>6</v>
      </c>
      <c r="R171" s="53">
        <f t="shared" si="11"/>
        <v>67.2576036866359</v>
      </c>
      <c r="S171" s="48">
        <v>168</v>
      </c>
      <c r="T171" s="20">
        <f>VLOOKUP(D171,[5]体侧合格!$C$2:$D$723,2,0)</f>
        <v>1</v>
      </c>
      <c r="U171" s="49" t="str">
        <f>VLOOKUP(D171,[6]挂科!$C$2:$D$315,2,0)</f>
        <v>挂科</v>
      </c>
      <c r="V171" s="21"/>
    </row>
    <row r="172" s="9" customFormat="1" ht="14.25" spans="1:22">
      <c r="A172" s="20">
        <v>169</v>
      </c>
      <c r="B172" s="35" t="s">
        <v>1336</v>
      </c>
      <c r="C172" s="36" t="s">
        <v>1683</v>
      </c>
      <c r="D172" s="35" t="s">
        <v>1684</v>
      </c>
      <c r="E172" s="35" t="s">
        <v>27</v>
      </c>
      <c r="F172" s="35" t="s">
        <v>35</v>
      </c>
      <c r="G172" s="53">
        <v>10</v>
      </c>
      <c r="H172" s="53">
        <v>2.8</v>
      </c>
      <c r="I172" s="53">
        <v>0</v>
      </c>
      <c r="J172" s="46">
        <f t="shared" si="8"/>
        <v>12.8</v>
      </c>
      <c r="K172" s="46">
        <v>49.0783410138249</v>
      </c>
      <c r="L172" s="53">
        <v>0</v>
      </c>
      <c r="M172" s="38">
        <f t="shared" si="9"/>
        <v>49.0783410138249</v>
      </c>
      <c r="N172" s="53">
        <v>5</v>
      </c>
      <c r="O172" s="56">
        <v>0.3</v>
      </c>
      <c r="P172" s="53">
        <v>0</v>
      </c>
      <c r="Q172" s="53">
        <f t="shared" si="10"/>
        <v>5.3</v>
      </c>
      <c r="R172" s="53">
        <f t="shared" si="11"/>
        <v>67.1783410138249</v>
      </c>
      <c r="S172" s="48">
        <v>169</v>
      </c>
      <c r="T172" s="20">
        <f>VLOOKUP(D172,[5]体侧合格!$C$2:$D$723,2,0)</f>
        <v>1</v>
      </c>
      <c r="U172" s="49" t="str">
        <f>VLOOKUP(D172,[6]挂科!$C$2:$D$315,2,0)</f>
        <v>挂科</v>
      </c>
      <c r="V172" s="21"/>
    </row>
    <row r="173" s="9" customFormat="1" ht="14.25" spans="1:22">
      <c r="A173" s="20">
        <v>170</v>
      </c>
      <c r="B173" s="21" t="s">
        <v>1362</v>
      </c>
      <c r="C173" s="22" t="s">
        <v>1685</v>
      </c>
      <c r="D173" s="21" t="s">
        <v>1686</v>
      </c>
      <c r="E173" s="21" t="s">
        <v>27</v>
      </c>
      <c r="F173" s="21" t="s">
        <v>35</v>
      </c>
      <c r="G173" s="57">
        <v>10</v>
      </c>
      <c r="H173" s="57">
        <v>2.15</v>
      </c>
      <c r="I173" s="57">
        <v>0</v>
      </c>
      <c r="J173" s="58">
        <f t="shared" si="8"/>
        <v>12.15</v>
      </c>
      <c r="K173" s="57">
        <v>48.8207547169811</v>
      </c>
      <c r="L173" s="57">
        <v>0</v>
      </c>
      <c r="M173" s="57">
        <f t="shared" si="9"/>
        <v>48.8207547169811</v>
      </c>
      <c r="N173" s="57">
        <v>5</v>
      </c>
      <c r="O173" s="40">
        <v>1.2</v>
      </c>
      <c r="P173" s="57">
        <v>0</v>
      </c>
      <c r="Q173" s="57">
        <f t="shared" si="10"/>
        <v>6.2</v>
      </c>
      <c r="R173" s="57">
        <f t="shared" si="11"/>
        <v>67.1707547169811</v>
      </c>
      <c r="S173" s="48">
        <v>170</v>
      </c>
      <c r="T173" s="20">
        <f>VLOOKUP(D173,[1]体侧合格!$C$2:$D$723,2,0)</f>
        <v>1</v>
      </c>
      <c r="U173" s="49" t="e">
        <f>VLOOKUP(D173,[6]挂科!$C$2:$D$315,2,0)</f>
        <v>#N/A</v>
      </c>
      <c r="V173" s="21"/>
    </row>
    <row r="174" s="9" customFormat="1" ht="14.25" spans="1:22">
      <c r="A174" s="20">
        <v>171</v>
      </c>
      <c r="B174" s="21" t="s">
        <v>1411</v>
      </c>
      <c r="C174" s="22" t="s">
        <v>1687</v>
      </c>
      <c r="D174" s="21" t="s">
        <v>1688</v>
      </c>
      <c r="E174" s="21" t="s">
        <v>27</v>
      </c>
      <c r="F174" s="21" t="s">
        <v>35</v>
      </c>
      <c r="G174" s="57">
        <v>10</v>
      </c>
      <c r="H174" s="57">
        <v>3.55</v>
      </c>
      <c r="I174" s="57">
        <v>0</v>
      </c>
      <c r="J174" s="58">
        <f t="shared" si="8"/>
        <v>13.55</v>
      </c>
      <c r="K174" s="57">
        <v>47.4193548387097</v>
      </c>
      <c r="L174" s="57">
        <v>0</v>
      </c>
      <c r="M174" s="57">
        <f t="shared" si="9"/>
        <v>47.4193548387097</v>
      </c>
      <c r="N174" s="57">
        <v>5</v>
      </c>
      <c r="O174" s="40">
        <v>1.2</v>
      </c>
      <c r="P174" s="57">
        <v>0</v>
      </c>
      <c r="Q174" s="57">
        <f t="shared" si="10"/>
        <v>6.2</v>
      </c>
      <c r="R174" s="57">
        <f t="shared" si="11"/>
        <v>67.1693548387097</v>
      </c>
      <c r="S174" s="48">
        <v>171</v>
      </c>
      <c r="T174" s="20">
        <f>VLOOKUP(D174,[5]体侧合格!$C$2:$D$723,2,0)</f>
        <v>1</v>
      </c>
      <c r="U174" s="49" t="e">
        <f>VLOOKUP(D174,[6]挂科!$C$2:$D$315,2,0)</f>
        <v>#N/A</v>
      </c>
      <c r="V174" s="21"/>
    </row>
    <row r="175" s="9" customFormat="1" ht="14.25" spans="1:22">
      <c r="A175" s="20">
        <v>172</v>
      </c>
      <c r="B175" s="21" t="s">
        <v>1357</v>
      </c>
      <c r="C175" s="22" t="s">
        <v>1689</v>
      </c>
      <c r="D175" s="21" t="s">
        <v>1690</v>
      </c>
      <c r="E175" s="21" t="s">
        <v>27</v>
      </c>
      <c r="F175" s="21" t="s">
        <v>1691</v>
      </c>
      <c r="G175" s="57">
        <v>10</v>
      </c>
      <c r="H175" s="57">
        <v>0.6</v>
      </c>
      <c r="I175" s="57">
        <v>0.2</v>
      </c>
      <c r="J175" s="58">
        <f t="shared" si="8"/>
        <v>10.4</v>
      </c>
      <c r="K175" s="57">
        <v>49.5591647331787</v>
      </c>
      <c r="L175" s="57">
        <v>0</v>
      </c>
      <c r="M175" s="57">
        <f t="shared" si="9"/>
        <v>49.5591647331787</v>
      </c>
      <c r="N175" s="57">
        <v>5</v>
      </c>
      <c r="O175" s="40">
        <v>2.1</v>
      </c>
      <c r="P175" s="57">
        <v>0</v>
      </c>
      <c r="Q175" s="57">
        <f t="shared" si="10"/>
        <v>7.1</v>
      </c>
      <c r="R175" s="57">
        <f t="shared" si="11"/>
        <v>67.0591647331787</v>
      </c>
      <c r="S175" s="48">
        <v>172</v>
      </c>
      <c r="T175" s="20">
        <f>VLOOKUP(D175,[5]体侧合格!$C$2:$D$723,2,0)</f>
        <v>1</v>
      </c>
      <c r="U175" s="49" t="e">
        <f>VLOOKUP(D175,[6]挂科!$C$2:$D$315,2,0)</f>
        <v>#N/A</v>
      </c>
      <c r="V175" s="21"/>
    </row>
    <row r="176" s="9" customFormat="1" ht="14.25" spans="1:22">
      <c r="A176" s="20">
        <v>173</v>
      </c>
      <c r="B176" s="35" t="s">
        <v>1344</v>
      </c>
      <c r="C176" s="36" t="s">
        <v>1692</v>
      </c>
      <c r="D176" s="37" t="s">
        <v>1693</v>
      </c>
      <c r="E176" s="37" t="s">
        <v>31</v>
      </c>
      <c r="F176" s="37" t="s">
        <v>35</v>
      </c>
      <c r="G176" s="38">
        <v>10</v>
      </c>
      <c r="H176" s="38">
        <v>6</v>
      </c>
      <c r="I176" s="38">
        <v>0</v>
      </c>
      <c r="J176" s="46">
        <f t="shared" si="8"/>
        <v>16</v>
      </c>
      <c r="K176" s="38">
        <v>42.7358490566038</v>
      </c>
      <c r="L176" s="38">
        <v>1</v>
      </c>
      <c r="M176" s="38">
        <f t="shared" si="9"/>
        <v>43.7358490566038</v>
      </c>
      <c r="N176" s="38">
        <v>5</v>
      </c>
      <c r="O176" s="47">
        <v>2.2</v>
      </c>
      <c r="P176" s="38">
        <v>0</v>
      </c>
      <c r="Q176" s="38">
        <f t="shared" si="10"/>
        <v>7.2</v>
      </c>
      <c r="R176" s="38">
        <f t="shared" si="11"/>
        <v>66.9358490566038</v>
      </c>
      <c r="S176" s="48">
        <v>174</v>
      </c>
      <c r="T176" s="20">
        <f>VLOOKUP(D176,[1]体侧合格!$C$2:$D$723,2,0)</f>
        <v>1</v>
      </c>
      <c r="U176" s="49" t="str">
        <f>VLOOKUP(D176,[6]挂科!$C$2:$D$315,2,0)</f>
        <v>挂科</v>
      </c>
      <c r="V176" s="21"/>
    </row>
    <row r="177" s="9" customFormat="1" ht="14.25" spans="1:22">
      <c r="A177" s="20">
        <v>174</v>
      </c>
      <c r="B177" s="35" t="s">
        <v>1336</v>
      </c>
      <c r="C177" s="36" t="s">
        <v>1694</v>
      </c>
      <c r="D177" s="35" t="s">
        <v>1695</v>
      </c>
      <c r="E177" s="35" t="s">
        <v>31</v>
      </c>
      <c r="F177" s="35" t="s">
        <v>35</v>
      </c>
      <c r="G177" s="53">
        <v>10</v>
      </c>
      <c r="H177" s="53">
        <v>7.4</v>
      </c>
      <c r="I177" s="53">
        <v>0</v>
      </c>
      <c r="J177" s="46">
        <f t="shared" si="8"/>
        <v>17.4</v>
      </c>
      <c r="K177" s="46">
        <v>42.3041474654378</v>
      </c>
      <c r="L177" s="53">
        <v>0</v>
      </c>
      <c r="M177" s="38">
        <f t="shared" si="9"/>
        <v>42.3041474654378</v>
      </c>
      <c r="N177" s="53">
        <v>5</v>
      </c>
      <c r="O177" s="56">
        <v>2.2</v>
      </c>
      <c r="P177" s="53">
        <v>0</v>
      </c>
      <c r="Q177" s="53">
        <f t="shared" si="10"/>
        <v>7.2</v>
      </c>
      <c r="R177" s="53">
        <f t="shared" si="11"/>
        <v>66.9041474654378</v>
      </c>
      <c r="S177" s="48">
        <v>175</v>
      </c>
      <c r="T177" s="20">
        <f>VLOOKUP(D177,[5]体侧合格!$C$2:$D$723,2,0)</f>
        <v>1</v>
      </c>
      <c r="U177" s="49" t="str">
        <f>VLOOKUP(D177,[6]挂科!$C$2:$D$315,2,0)</f>
        <v>挂科</v>
      </c>
      <c r="V177" s="21"/>
    </row>
    <row r="178" s="9" customFormat="1" ht="14.25" spans="1:22">
      <c r="A178" s="20">
        <v>175</v>
      </c>
      <c r="B178" s="21" t="s">
        <v>1411</v>
      </c>
      <c r="C178" s="22" t="s">
        <v>1696</v>
      </c>
      <c r="D178" s="21" t="s">
        <v>1697</v>
      </c>
      <c r="E178" s="21" t="s">
        <v>27</v>
      </c>
      <c r="F178" s="21" t="s">
        <v>84</v>
      </c>
      <c r="G178" s="57">
        <v>10</v>
      </c>
      <c r="H178" s="57">
        <v>2.65</v>
      </c>
      <c r="I178" s="57">
        <v>0</v>
      </c>
      <c r="J178" s="58">
        <f t="shared" si="8"/>
        <v>12.65</v>
      </c>
      <c r="K178" s="57">
        <v>46.036866359447</v>
      </c>
      <c r="L178" s="57">
        <v>0</v>
      </c>
      <c r="M178" s="57">
        <f t="shared" si="9"/>
        <v>46.036866359447</v>
      </c>
      <c r="N178" s="57">
        <v>5</v>
      </c>
      <c r="O178" s="40">
        <v>3.2</v>
      </c>
      <c r="P178" s="57">
        <v>0</v>
      </c>
      <c r="Q178" s="57">
        <f t="shared" si="10"/>
        <v>8.2</v>
      </c>
      <c r="R178" s="57">
        <f t="shared" si="11"/>
        <v>66.886866359447</v>
      </c>
      <c r="S178" s="48">
        <v>176</v>
      </c>
      <c r="T178" s="20">
        <f>VLOOKUP(D178,[5]体侧合格!$C$2:$D$723,2,0)</f>
        <v>1</v>
      </c>
      <c r="U178" s="49" t="e">
        <f>VLOOKUP(D178,[6]挂科!$C$2:$D$315,2,0)</f>
        <v>#N/A</v>
      </c>
      <c r="V178" s="21"/>
    </row>
    <row r="179" s="9" customFormat="1" ht="14.25" spans="1:22">
      <c r="A179" s="20">
        <v>176</v>
      </c>
      <c r="B179" s="29" t="s">
        <v>1411</v>
      </c>
      <c r="C179" s="30" t="s">
        <v>1698</v>
      </c>
      <c r="D179" s="29" t="s">
        <v>1699</v>
      </c>
      <c r="E179" s="29" t="s">
        <v>27</v>
      </c>
      <c r="F179" s="29" t="s">
        <v>35</v>
      </c>
      <c r="G179" s="31">
        <v>10</v>
      </c>
      <c r="H179" s="31">
        <v>1.85</v>
      </c>
      <c r="I179" s="31">
        <v>0</v>
      </c>
      <c r="J179" s="43">
        <f t="shared" si="8"/>
        <v>11.85</v>
      </c>
      <c r="K179" s="43">
        <v>48.5253456221198</v>
      </c>
      <c r="L179" s="31">
        <v>0</v>
      </c>
      <c r="M179" s="31">
        <f t="shared" si="9"/>
        <v>48.5253456221198</v>
      </c>
      <c r="N179" s="31">
        <v>5</v>
      </c>
      <c r="O179" s="44">
        <v>1.4</v>
      </c>
      <c r="P179" s="31">
        <v>0</v>
      </c>
      <c r="Q179" s="31">
        <f t="shared" si="10"/>
        <v>6.4</v>
      </c>
      <c r="R179" s="31">
        <f t="shared" si="11"/>
        <v>66.7753456221198</v>
      </c>
      <c r="S179" s="48">
        <v>177</v>
      </c>
      <c r="T179" s="20" t="e">
        <f>VLOOKUP(D179,[5]体侧合格!$C$2:$D$723,2,0)</f>
        <v>#N/A</v>
      </c>
      <c r="U179" s="49" t="e">
        <f>VLOOKUP(D179,[6]挂科!$C$2:$D$315,2,0)</f>
        <v>#N/A</v>
      </c>
      <c r="V179" s="21"/>
    </row>
    <row r="180" s="9" customFormat="1" ht="14.25" spans="1:22">
      <c r="A180" s="20">
        <v>177</v>
      </c>
      <c r="B180" s="35" t="s">
        <v>1352</v>
      </c>
      <c r="C180" s="36" t="s">
        <v>1700</v>
      </c>
      <c r="D180" s="37" t="s">
        <v>1701</v>
      </c>
      <c r="E180" s="37" t="s">
        <v>27</v>
      </c>
      <c r="F180" s="37" t="s">
        <v>35</v>
      </c>
      <c r="G180" s="38">
        <v>10</v>
      </c>
      <c r="H180" s="38">
        <v>5.95</v>
      </c>
      <c r="I180" s="38">
        <v>0.3</v>
      </c>
      <c r="J180" s="46">
        <f t="shared" si="8"/>
        <v>15.65</v>
      </c>
      <c r="K180" s="38">
        <v>41.9025522041763</v>
      </c>
      <c r="L180" s="38">
        <v>0</v>
      </c>
      <c r="M180" s="38">
        <f t="shared" si="9"/>
        <v>41.9025522041763</v>
      </c>
      <c r="N180" s="38">
        <v>5</v>
      </c>
      <c r="O180" s="47">
        <v>4.2</v>
      </c>
      <c r="P180" s="38">
        <v>0</v>
      </c>
      <c r="Q180" s="38">
        <f t="shared" si="10"/>
        <v>9.2</v>
      </c>
      <c r="R180" s="38">
        <f t="shared" si="11"/>
        <v>66.7525522041763</v>
      </c>
      <c r="S180" s="48">
        <v>178</v>
      </c>
      <c r="T180" s="20">
        <f>VLOOKUP(D180,[5]体侧合格!$C$2:$D$723,2,0)</f>
        <v>1</v>
      </c>
      <c r="U180" s="49" t="str">
        <f>VLOOKUP(D180,[6]挂科!$C$2:$D$315,2,0)</f>
        <v>挂科</v>
      </c>
      <c r="V180" s="21"/>
    </row>
    <row r="181" s="9" customFormat="1" ht="14.25" spans="1:22">
      <c r="A181" s="20">
        <v>178</v>
      </c>
      <c r="B181" s="29" t="s">
        <v>1380</v>
      </c>
      <c r="C181" s="30" t="s">
        <v>1702</v>
      </c>
      <c r="D181" s="29" t="s">
        <v>1703</v>
      </c>
      <c r="E181" s="29" t="s">
        <v>27</v>
      </c>
      <c r="F181" s="29" t="s">
        <v>35</v>
      </c>
      <c r="G181" s="31">
        <v>10</v>
      </c>
      <c r="H181" s="31">
        <v>0.45</v>
      </c>
      <c r="I181" s="31">
        <v>0</v>
      </c>
      <c r="J181" s="43">
        <f t="shared" si="8"/>
        <v>10.45</v>
      </c>
      <c r="K181" s="31">
        <v>50.0943396226415</v>
      </c>
      <c r="L181" s="31">
        <v>0</v>
      </c>
      <c r="M181" s="31">
        <f t="shared" si="9"/>
        <v>50.0943396226415</v>
      </c>
      <c r="N181" s="31">
        <v>5</v>
      </c>
      <c r="O181" s="44">
        <v>1.2</v>
      </c>
      <c r="P181" s="31">
        <v>0</v>
      </c>
      <c r="Q181" s="31">
        <f t="shared" si="10"/>
        <v>6.2</v>
      </c>
      <c r="R181" s="31">
        <f t="shared" si="11"/>
        <v>66.7443396226415</v>
      </c>
      <c r="S181" s="48">
        <v>179</v>
      </c>
      <c r="T181" s="20" t="e">
        <f>VLOOKUP(D181,[1]体侧合格!$C$2:$D$723,2,0)</f>
        <v>#N/A</v>
      </c>
      <c r="U181" s="49" t="e">
        <f>VLOOKUP(D181,[6]挂科!$C$2:$D$315,2,0)</f>
        <v>#N/A</v>
      </c>
      <c r="V181" s="21"/>
    </row>
    <row r="182" s="9" customFormat="1" ht="14.25" spans="1:22">
      <c r="A182" s="20">
        <v>179</v>
      </c>
      <c r="B182" s="35" t="s">
        <v>1362</v>
      </c>
      <c r="C182" s="36" t="s">
        <v>1704</v>
      </c>
      <c r="D182" s="37" t="s">
        <v>1705</v>
      </c>
      <c r="E182" s="37" t="s">
        <v>27</v>
      </c>
      <c r="F182" s="37" t="s">
        <v>35</v>
      </c>
      <c r="G182" s="38">
        <v>10</v>
      </c>
      <c r="H182" s="38">
        <v>5.65</v>
      </c>
      <c r="I182" s="38">
        <v>0.2</v>
      </c>
      <c r="J182" s="46">
        <f t="shared" si="8"/>
        <v>15.45</v>
      </c>
      <c r="K182" s="38">
        <v>44.8584905660377</v>
      </c>
      <c r="L182" s="38">
        <v>0.15</v>
      </c>
      <c r="M182" s="38">
        <f t="shared" si="9"/>
        <v>45.0084905660377</v>
      </c>
      <c r="N182" s="38">
        <v>5</v>
      </c>
      <c r="O182" s="47">
        <v>1.2</v>
      </c>
      <c r="P182" s="38">
        <v>0</v>
      </c>
      <c r="Q182" s="38">
        <f t="shared" si="10"/>
        <v>6.2</v>
      </c>
      <c r="R182" s="38">
        <f t="shared" si="11"/>
        <v>66.6584905660377</v>
      </c>
      <c r="S182" s="48">
        <v>180</v>
      </c>
      <c r="T182" s="20">
        <f>VLOOKUP(D182,[1]体侧合格!$C$2:$D$723,2,0)</f>
        <v>1</v>
      </c>
      <c r="U182" s="49" t="str">
        <f>VLOOKUP(D182,[6]挂科!$C$2:$D$315,2,0)</f>
        <v>挂科</v>
      </c>
      <c r="V182" s="21"/>
    </row>
    <row r="183" s="9" customFormat="1" ht="14.25" spans="1:22">
      <c r="A183" s="20">
        <v>180</v>
      </c>
      <c r="B183" s="35" t="s">
        <v>1365</v>
      </c>
      <c r="C183" s="36" t="s">
        <v>1706</v>
      </c>
      <c r="D183" s="37" t="s">
        <v>1707</v>
      </c>
      <c r="E183" s="37" t="s">
        <v>27</v>
      </c>
      <c r="F183" s="37" t="s">
        <v>35</v>
      </c>
      <c r="G183" s="38">
        <v>10</v>
      </c>
      <c r="H183" s="38">
        <v>4.5</v>
      </c>
      <c r="I183" s="38">
        <v>0</v>
      </c>
      <c r="J183" s="46">
        <f t="shared" si="8"/>
        <v>14.5</v>
      </c>
      <c r="K183" s="38">
        <v>45.1415094339623</v>
      </c>
      <c r="L183" s="38">
        <v>0</v>
      </c>
      <c r="M183" s="38">
        <f t="shared" si="9"/>
        <v>45.1415094339623</v>
      </c>
      <c r="N183" s="38">
        <v>5</v>
      </c>
      <c r="O183" s="47">
        <v>2</v>
      </c>
      <c r="P183" s="38">
        <v>0</v>
      </c>
      <c r="Q183" s="38">
        <f t="shared" si="10"/>
        <v>7</v>
      </c>
      <c r="R183" s="38">
        <f t="shared" si="11"/>
        <v>66.6415094339623</v>
      </c>
      <c r="S183" s="48">
        <v>181</v>
      </c>
      <c r="T183" s="20">
        <f>VLOOKUP(D183,[1]体侧合格!$C$2:$D$723,2,0)</f>
        <v>1</v>
      </c>
      <c r="U183" s="49" t="str">
        <f>VLOOKUP(D183,[6]挂科!$C$2:$D$315,2,0)</f>
        <v>挂科</v>
      </c>
      <c r="V183" s="21"/>
    </row>
    <row r="184" s="9" customFormat="1" ht="14.25" spans="1:22">
      <c r="A184" s="20">
        <v>181</v>
      </c>
      <c r="B184" s="29" t="s">
        <v>1344</v>
      </c>
      <c r="C184" s="30" t="s">
        <v>1708</v>
      </c>
      <c r="D184" s="29" t="s">
        <v>1709</v>
      </c>
      <c r="E184" s="29" t="s">
        <v>27</v>
      </c>
      <c r="F184" s="29" t="s">
        <v>35</v>
      </c>
      <c r="G184" s="31">
        <v>10</v>
      </c>
      <c r="H184" s="31">
        <v>3.8</v>
      </c>
      <c r="I184" s="31">
        <v>0</v>
      </c>
      <c r="J184" s="43">
        <f t="shared" si="8"/>
        <v>13.8</v>
      </c>
      <c r="K184" s="31">
        <v>45.4245283018868</v>
      </c>
      <c r="L184" s="31">
        <v>1</v>
      </c>
      <c r="M184" s="31">
        <f t="shared" si="9"/>
        <v>46.4245283018868</v>
      </c>
      <c r="N184" s="31">
        <v>5</v>
      </c>
      <c r="O184" s="44">
        <v>1.4</v>
      </c>
      <c r="P184" s="31">
        <v>0</v>
      </c>
      <c r="Q184" s="31">
        <f t="shared" si="10"/>
        <v>6.4</v>
      </c>
      <c r="R184" s="31">
        <f t="shared" si="11"/>
        <v>66.6245283018868</v>
      </c>
      <c r="S184" s="48">
        <v>182</v>
      </c>
      <c r="T184" s="20" t="e">
        <f>VLOOKUP(D184,[1]体侧合格!$C$2:$D$723,2,0)</f>
        <v>#N/A</v>
      </c>
      <c r="U184" s="49" t="e">
        <f>VLOOKUP(D184,[6]挂科!$C$2:$D$315,2,0)</f>
        <v>#N/A</v>
      </c>
      <c r="V184" s="21"/>
    </row>
    <row r="185" s="9" customFormat="1" ht="14.25" spans="1:22">
      <c r="A185" s="20">
        <v>182</v>
      </c>
      <c r="B185" s="21" t="s">
        <v>1374</v>
      </c>
      <c r="C185" s="22" t="s">
        <v>1710</v>
      </c>
      <c r="D185" s="21" t="s">
        <v>1711</v>
      </c>
      <c r="E185" s="21" t="s">
        <v>27</v>
      </c>
      <c r="F185" s="21" t="s">
        <v>35</v>
      </c>
      <c r="G185" s="57">
        <v>10</v>
      </c>
      <c r="H185" s="57">
        <v>0</v>
      </c>
      <c r="I185" s="57">
        <v>0.2</v>
      </c>
      <c r="J185" s="58">
        <f t="shared" si="8"/>
        <v>9.8</v>
      </c>
      <c r="K185" s="57">
        <v>51.7924528301887</v>
      </c>
      <c r="L185" s="57">
        <v>0</v>
      </c>
      <c r="M185" s="57">
        <f t="shared" si="9"/>
        <v>51.7924528301887</v>
      </c>
      <c r="N185" s="57">
        <v>5</v>
      </c>
      <c r="O185" s="40">
        <v>0</v>
      </c>
      <c r="P185" s="57">
        <v>0</v>
      </c>
      <c r="Q185" s="57">
        <f t="shared" si="10"/>
        <v>5</v>
      </c>
      <c r="R185" s="57">
        <f t="shared" si="11"/>
        <v>66.5924528301887</v>
      </c>
      <c r="S185" s="48">
        <v>183</v>
      </c>
      <c r="T185" s="20">
        <f>VLOOKUP(D185,[1]体侧合格!$C$2:$D$723,2,0)</f>
        <v>1</v>
      </c>
      <c r="U185" s="49" t="e">
        <f>VLOOKUP(D185,[6]挂科!$C$2:$D$315,2,0)</f>
        <v>#N/A</v>
      </c>
      <c r="V185" s="21"/>
    </row>
    <row r="186" s="9" customFormat="1" ht="14.25" spans="1:22">
      <c r="A186" s="20">
        <v>183</v>
      </c>
      <c r="B186" s="21" t="s">
        <v>1411</v>
      </c>
      <c r="C186" s="22" t="s">
        <v>1712</v>
      </c>
      <c r="D186" s="21" t="s">
        <v>1713</v>
      </c>
      <c r="E186" s="21" t="s">
        <v>31</v>
      </c>
      <c r="F186" s="21" t="s">
        <v>35</v>
      </c>
      <c r="G186" s="57">
        <v>10</v>
      </c>
      <c r="H186" s="57">
        <v>2.05</v>
      </c>
      <c r="I186" s="57">
        <v>0</v>
      </c>
      <c r="J186" s="58">
        <f t="shared" si="8"/>
        <v>12.05</v>
      </c>
      <c r="K186" s="57">
        <v>48.110599078341</v>
      </c>
      <c r="L186" s="57">
        <v>0</v>
      </c>
      <c r="M186" s="57">
        <f t="shared" si="9"/>
        <v>48.110599078341</v>
      </c>
      <c r="N186" s="57">
        <v>5</v>
      </c>
      <c r="O186" s="40">
        <v>1.4</v>
      </c>
      <c r="P186" s="57">
        <v>0</v>
      </c>
      <c r="Q186" s="57">
        <f t="shared" si="10"/>
        <v>6.4</v>
      </c>
      <c r="R186" s="57">
        <f t="shared" si="11"/>
        <v>66.560599078341</v>
      </c>
      <c r="S186" s="48">
        <v>184</v>
      </c>
      <c r="T186" s="20">
        <f>VLOOKUP(D186,[5]体侧合格!$C$2:$D$723,2,0)</f>
        <v>1</v>
      </c>
      <c r="U186" s="49" t="e">
        <f>VLOOKUP(D186,[6]挂科!$C$2:$D$315,2,0)</f>
        <v>#N/A</v>
      </c>
      <c r="V186" s="21"/>
    </row>
    <row r="187" s="9" customFormat="1" ht="14.25" spans="1:22">
      <c r="A187" s="20">
        <v>184</v>
      </c>
      <c r="B187" s="35" t="s">
        <v>1365</v>
      </c>
      <c r="C187" s="36" t="s">
        <v>1714</v>
      </c>
      <c r="D187" s="37" t="s">
        <v>1715</v>
      </c>
      <c r="E187" s="37" t="s">
        <v>27</v>
      </c>
      <c r="F187" s="37" t="s">
        <v>35</v>
      </c>
      <c r="G187" s="38">
        <v>10</v>
      </c>
      <c r="H187" s="38">
        <v>5.5</v>
      </c>
      <c r="I187" s="38">
        <v>0</v>
      </c>
      <c r="J187" s="46">
        <f t="shared" si="8"/>
        <v>15.5</v>
      </c>
      <c r="K187" s="38">
        <v>44.7169811320755</v>
      </c>
      <c r="L187" s="38">
        <v>0</v>
      </c>
      <c r="M187" s="38">
        <f t="shared" si="9"/>
        <v>44.7169811320755</v>
      </c>
      <c r="N187" s="38">
        <v>5</v>
      </c>
      <c r="O187" s="47">
        <v>1.2</v>
      </c>
      <c r="P187" s="38">
        <v>0</v>
      </c>
      <c r="Q187" s="38">
        <f t="shared" si="10"/>
        <v>6.2</v>
      </c>
      <c r="R187" s="38">
        <f t="shared" si="11"/>
        <v>66.4169811320755</v>
      </c>
      <c r="S187" s="48">
        <v>185</v>
      </c>
      <c r="T187" s="20">
        <f>VLOOKUP(D187,[1]体侧合格!$C$2:$D$723,2,0)</f>
        <v>1</v>
      </c>
      <c r="U187" s="49" t="str">
        <f>VLOOKUP(D187,[6]挂科!$C$2:$D$315,2,0)</f>
        <v>挂科</v>
      </c>
      <c r="V187" s="21"/>
    </row>
    <row r="188" s="9" customFormat="1" ht="14.25" spans="1:22">
      <c r="A188" s="20">
        <v>185</v>
      </c>
      <c r="B188" s="21" t="s">
        <v>1380</v>
      </c>
      <c r="C188" s="22" t="s">
        <v>1716</v>
      </c>
      <c r="D188" s="21" t="s">
        <v>1717</v>
      </c>
      <c r="E188" s="21" t="s">
        <v>27</v>
      </c>
      <c r="F188" s="21" t="s">
        <v>35</v>
      </c>
      <c r="G188" s="57">
        <v>10</v>
      </c>
      <c r="H188" s="57">
        <v>0.6</v>
      </c>
      <c r="I188" s="57">
        <v>0</v>
      </c>
      <c r="J188" s="58">
        <f t="shared" si="8"/>
        <v>10.6</v>
      </c>
      <c r="K188" s="57">
        <v>49.3867924528302</v>
      </c>
      <c r="L188" s="57">
        <v>0</v>
      </c>
      <c r="M188" s="57">
        <f t="shared" si="9"/>
        <v>49.3867924528302</v>
      </c>
      <c r="N188" s="57">
        <v>5</v>
      </c>
      <c r="O188" s="40">
        <v>1.4</v>
      </c>
      <c r="P188" s="57">
        <v>0</v>
      </c>
      <c r="Q188" s="57">
        <f t="shared" si="10"/>
        <v>6.4</v>
      </c>
      <c r="R188" s="57">
        <f t="shared" si="11"/>
        <v>66.3867924528302</v>
      </c>
      <c r="S188" s="48">
        <v>186</v>
      </c>
      <c r="T188" s="20">
        <f>VLOOKUP(D188,[1]体侧合格!$C$2:$D$723,2,0)</f>
        <v>1</v>
      </c>
      <c r="U188" s="49" t="e">
        <f>VLOOKUP(D188,[6]挂科!$C$2:$D$315,2,0)</f>
        <v>#N/A</v>
      </c>
      <c r="V188" s="21"/>
    </row>
    <row r="189" s="9" customFormat="1" ht="14.25" spans="1:22">
      <c r="A189" s="20">
        <v>186</v>
      </c>
      <c r="B189" s="21" t="s">
        <v>1365</v>
      </c>
      <c r="C189" s="22" t="s">
        <v>1718</v>
      </c>
      <c r="D189" s="21" t="s">
        <v>1719</v>
      </c>
      <c r="E189" s="21" t="s">
        <v>27</v>
      </c>
      <c r="F189" s="21" t="s">
        <v>35</v>
      </c>
      <c r="G189" s="57">
        <v>10</v>
      </c>
      <c r="H189" s="57">
        <v>2</v>
      </c>
      <c r="I189" s="57">
        <v>0</v>
      </c>
      <c r="J189" s="58">
        <f t="shared" si="8"/>
        <v>12</v>
      </c>
      <c r="K189" s="57">
        <v>47.9716981132076</v>
      </c>
      <c r="L189" s="57">
        <v>0.15</v>
      </c>
      <c r="M189" s="57">
        <f t="shared" si="9"/>
        <v>48.1216981132076</v>
      </c>
      <c r="N189" s="57">
        <v>5</v>
      </c>
      <c r="O189" s="40">
        <v>1.2</v>
      </c>
      <c r="P189" s="57">
        <v>0</v>
      </c>
      <c r="Q189" s="57">
        <f t="shared" si="10"/>
        <v>6.2</v>
      </c>
      <c r="R189" s="57">
        <f t="shared" si="11"/>
        <v>66.3216981132075</v>
      </c>
      <c r="S189" s="48">
        <v>187</v>
      </c>
      <c r="T189" s="20">
        <f>VLOOKUP(D189,[1]体侧合格!$C$2:$D$723,2,0)</f>
        <v>1</v>
      </c>
      <c r="U189" s="49" t="e">
        <f>VLOOKUP(D189,[6]挂科!$C$2:$D$315,2,0)</f>
        <v>#N/A</v>
      </c>
      <c r="V189" s="21"/>
    </row>
    <row r="190" s="9" customFormat="1" ht="14.25" spans="1:22">
      <c r="A190" s="20">
        <v>187</v>
      </c>
      <c r="B190" s="50" t="s">
        <v>1336</v>
      </c>
      <c r="C190" s="51" t="s">
        <v>1720</v>
      </c>
      <c r="D190" s="50" t="s">
        <v>1721</v>
      </c>
      <c r="E190" s="50" t="s">
        <v>27</v>
      </c>
      <c r="F190" s="50" t="s">
        <v>35</v>
      </c>
      <c r="G190" s="52">
        <v>10</v>
      </c>
      <c r="H190" s="52">
        <v>2.9</v>
      </c>
      <c r="I190" s="52">
        <v>0</v>
      </c>
      <c r="J190" s="54">
        <f t="shared" si="8"/>
        <v>12.9</v>
      </c>
      <c r="K190" s="54">
        <v>46.3133640552995</v>
      </c>
      <c r="L190" s="52">
        <v>0</v>
      </c>
      <c r="M190" s="52">
        <f t="shared" si="9"/>
        <v>46.3133640552995</v>
      </c>
      <c r="N190" s="52">
        <v>5</v>
      </c>
      <c r="O190" s="55">
        <v>2</v>
      </c>
      <c r="P190" s="52">
        <v>0</v>
      </c>
      <c r="Q190" s="52">
        <f t="shared" si="10"/>
        <v>7</v>
      </c>
      <c r="R190" s="52">
        <f t="shared" si="11"/>
        <v>66.2133640552995</v>
      </c>
      <c r="S190" s="48">
        <v>188</v>
      </c>
      <c r="T190" s="20" t="e">
        <f>VLOOKUP(D190,[5]体侧合格!$C$2:$D$723,2,0)</f>
        <v>#N/A</v>
      </c>
      <c r="U190" s="49" t="str">
        <f>VLOOKUP(D190,[6]挂科!$C$2:$D$315,2,0)</f>
        <v>挂科</v>
      </c>
      <c r="V190" s="21"/>
    </row>
    <row r="191" s="9" customFormat="1" ht="14.25" spans="1:22">
      <c r="A191" s="20">
        <v>188</v>
      </c>
      <c r="B191" s="21" t="s">
        <v>1377</v>
      </c>
      <c r="C191" s="22" t="s">
        <v>1722</v>
      </c>
      <c r="D191" s="21" t="s">
        <v>1723</v>
      </c>
      <c r="E191" s="21" t="s">
        <v>27</v>
      </c>
      <c r="F191" s="21" t="s">
        <v>35</v>
      </c>
      <c r="G191" s="57">
        <v>10</v>
      </c>
      <c r="H191" s="57">
        <v>4.55</v>
      </c>
      <c r="I191" s="57">
        <v>0</v>
      </c>
      <c r="J191" s="58">
        <f t="shared" si="8"/>
        <v>14.55</v>
      </c>
      <c r="K191" s="57">
        <v>45.4245283018868</v>
      </c>
      <c r="L191" s="57">
        <v>0</v>
      </c>
      <c r="M191" s="57">
        <f t="shared" si="9"/>
        <v>45.4245283018868</v>
      </c>
      <c r="N191" s="57">
        <v>5</v>
      </c>
      <c r="O191" s="40">
        <v>1.2</v>
      </c>
      <c r="P191" s="57">
        <v>0</v>
      </c>
      <c r="Q191" s="57">
        <f t="shared" si="10"/>
        <v>6.2</v>
      </c>
      <c r="R191" s="57">
        <f t="shared" si="11"/>
        <v>66.1745283018868</v>
      </c>
      <c r="S191" s="48">
        <v>189</v>
      </c>
      <c r="T191" s="20">
        <f>VLOOKUP(D191,[1]体侧合格!$C$2:$D$723,2,0)</f>
        <v>1</v>
      </c>
      <c r="U191" s="49" t="e">
        <f>VLOOKUP(D191,[6]挂科!$C$2:$D$315,2,0)</f>
        <v>#N/A</v>
      </c>
      <c r="V191" s="21"/>
    </row>
    <row r="192" s="9" customFormat="1" ht="14.25" spans="1:22">
      <c r="A192" s="20">
        <v>189</v>
      </c>
      <c r="B192" s="21" t="s">
        <v>1365</v>
      </c>
      <c r="C192" s="22" t="s">
        <v>1724</v>
      </c>
      <c r="D192" s="21" t="s">
        <v>1725</v>
      </c>
      <c r="E192" s="21" t="s">
        <v>27</v>
      </c>
      <c r="F192" s="21" t="s">
        <v>35</v>
      </c>
      <c r="G192" s="57">
        <v>10</v>
      </c>
      <c r="H192" s="57">
        <v>1.6</v>
      </c>
      <c r="I192" s="57">
        <v>0</v>
      </c>
      <c r="J192" s="58">
        <f t="shared" si="8"/>
        <v>11.6</v>
      </c>
      <c r="K192" s="57">
        <v>45.2830188679245</v>
      </c>
      <c r="L192" s="57">
        <v>0.25</v>
      </c>
      <c r="M192" s="57">
        <f t="shared" si="9"/>
        <v>45.5330188679245</v>
      </c>
      <c r="N192" s="57">
        <v>5</v>
      </c>
      <c r="O192" s="40">
        <v>4</v>
      </c>
      <c r="P192" s="57">
        <v>0</v>
      </c>
      <c r="Q192" s="57">
        <f t="shared" si="10"/>
        <v>9</v>
      </c>
      <c r="R192" s="57">
        <f t="shared" si="11"/>
        <v>66.1330188679245</v>
      </c>
      <c r="S192" s="48">
        <v>190</v>
      </c>
      <c r="T192" s="20">
        <f>VLOOKUP(D192,[1]体侧合格!$C$2:$D$723,2,0)</f>
        <v>1</v>
      </c>
      <c r="U192" s="49" t="e">
        <f>VLOOKUP(D192,[6]挂科!$C$2:$D$315,2,0)</f>
        <v>#N/A</v>
      </c>
      <c r="V192" s="21"/>
    </row>
    <row r="193" s="9" customFormat="1" ht="14.25" spans="1:22">
      <c r="A193" s="20">
        <v>190</v>
      </c>
      <c r="B193" s="35" t="s">
        <v>1336</v>
      </c>
      <c r="C193" s="36" t="s">
        <v>1726</v>
      </c>
      <c r="D193" s="35" t="s">
        <v>1727</v>
      </c>
      <c r="E193" s="35" t="s">
        <v>27</v>
      </c>
      <c r="F193" s="35" t="s">
        <v>35</v>
      </c>
      <c r="G193" s="53">
        <v>10</v>
      </c>
      <c r="H193" s="53">
        <v>5.3</v>
      </c>
      <c r="I193" s="53">
        <v>0</v>
      </c>
      <c r="J193" s="46">
        <f t="shared" si="8"/>
        <v>15.3</v>
      </c>
      <c r="K193" s="46">
        <v>43.963133640553</v>
      </c>
      <c r="L193" s="53">
        <v>0</v>
      </c>
      <c r="M193" s="38">
        <f t="shared" si="9"/>
        <v>43.963133640553</v>
      </c>
      <c r="N193" s="53">
        <v>5</v>
      </c>
      <c r="O193" s="56">
        <v>1.8</v>
      </c>
      <c r="P193" s="53">
        <v>0</v>
      </c>
      <c r="Q193" s="53">
        <f t="shared" si="10"/>
        <v>6.8</v>
      </c>
      <c r="R193" s="53">
        <f t="shared" si="11"/>
        <v>66.063133640553</v>
      </c>
      <c r="S193" s="48">
        <v>191</v>
      </c>
      <c r="T193" s="20">
        <f>VLOOKUP(D193,[5]体侧合格!$C$2:$D$723,2,0)</f>
        <v>1</v>
      </c>
      <c r="U193" s="49" t="str">
        <f>VLOOKUP(D193,[6]挂科!$C$2:$D$315,2,0)</f>
        <v>挂科</v>
      </c>
      <c r="V193" s="21"/>
    </row>
    <row r="194" s="9" customFormat="1" ht="14.25" spans="1:22">
      <c r="A194" s="20">
        <v>191</v>
      </c>
      <c r="B194" s="35" t="s">
        <v>1344</v>
      </c>
      <c r="C194" s="36" t="s">
        <v>1728</v>
      </c>
      <c r="D194" s="37" t="s">
        <v>1729</v>
      </c>
      <c r="E194" s="37" t="s">
        <v>27</v>
      </c>
      <c r="F194" s="37" t="s">
        <v>35</v>
      </c>
      <c r="G194" s="38">
        <v>10</v>
      </c>
      <c r="H194" s="38">
        <v>3.25</v>
      </c>
      <c r="I194" s="38">
        <v>0</v>
      </c>
      <c r="J194" s="46">
        <f t="shared" si="8"/>
        <v>13.25</v>
      </c>
      <c r="K194" s="38">
        <v>44.4339622641509</v>
      </c>
      <c r="L194" s="38">
        <v>0</v>
      </c>
      <c r="M194" s="38">
        <f t="shared" si="9"/>
        <v>44.4339622641509</v>
      </c>
      <c r="N194" s="38">
        <v>5</v>
      </c>
      <c r="O194" s="47">
        <v>3.2</v>
      </c>
      <c r="P194" s="38">
        <v>0</v>
      </c>
      <c r="Q194" s="38">
        <f t="shared" si="10"/>
        <v>8.2</v>
      </c>
      <c r="R194" s="38">
        <f t="shared" si="11"/>
        <v>65.8839622641509</v>
      </c>
      <c r="S194" s="48">
        <v>192</v>
      </c>
      <c r="T194" s="20">
        <f>VLOOKUP(D194,[1]体侧合格!$C$2:$D$723,2,0)</f>
        <v>1</v>
      </c>
      <c r="U194" s="49" t="str">
        <f>VLOOKUP(D194,[6]挂科!$C$2:$D$315,2,0)</f>
        <v>挂科</v>
      </c>
      <c r="V194" s="21"/>
    </row>
    <row r="195" s="9" customFormat="1" ht="14.25" spans="1:22">
      <c r="A195" s="20">
        <v>192</v>
      </c>
      <c r="B195" s="29" t="s">
        <v>1349</v>
      </c>
      <c r="C195" s="30" t="s">
        <v>1730</v>
      </c>
      <c r="D195" s="29" t="s">
        <v>1731</v>
      </c>
      <c r="E195" s="29" t="s">
        <v>27</v>
      </c>
      <c r="F195" s="29" t="s">
        <v>35</v>
      </c>
      <c r="G195" s="31">
        <v>10</v>
      </c>
      <c r="H195" s="31">
        <v>1.4</v>
      </c>
      <c r="I195" s="31">
        <v>0</v>
      </c>
      <c r="J195" s="43">
        <f t="shared" si="8"/>
        <v>11.4</v>
      </c>
      <c r="K195" s="31">
        <v>46.8396226415094</v>
      </c>
      <c r="L195" s="31">
        <v>0</v>
      </c>
      <c r="M195" s="31">
        <f t="shared" si="9"/>
        <v>46.8396226415094</v>
      </c>
      <c r="N195" s="31">
        <v>5</v>
      </c>
      <c r="O195" s="44">
        <v>2.5</v>
      </c>
      <c r="P195" s="31">
        <v>0</v>
      </c>
      <c r="Q195" s="31">
        <f t="shared" si="10"/>
        <v>7.5</v>
      </c>
      <c r="R195" s="31">
        <f t="shared" si="11"/>
        <v>65.7396226415094</v>
      </c>
      <c r="S195" s="48">
        <v>193</v>
      </c>
      <c r="T195" s="20" t="e">
        <f>VLOOKUP(D195,[1]体侧合格!$C$2:$D$723,2,0)</f>
        <v>#N/A</v>
      </c>
      <c r="U195" s="49" t="e">
        <f>VLOOKUP(D195,[6]挂科!$C$2:$D$315,2,0)</f>
        <v>#N/A</v>
      </c>
      <c r="V195" s="21"/>
    </row>
    <row r="196" s="9" customFormat="1" ht="14.25" spans="1:22">
      <c r="A196" s="20">
        <v>193</v>
      </c>
      <c r="B196" s="29" t="s">
        <v>1365</v>
      </c>
      <c r="C196" s="30" t="s">
        <v>1732</v>
      </c>
      <c r="D196" s="29" t="s">
        <v>1733</v>
      </c>
      <c r="E196" s="29" t="s">
        <v>27</v>
      </c>
      <c r="F196" s="29" t="s">
        <v>35</v>
      </c>
      <c r="G196" s="31">
        <v>10</v>
      </c>
      <c r="H196" s="31">
        <v>1.2</v>
      </c>
      <c r="I196" s="31">
        <v>0</v>
      </c>
      <c r="J196" s="43">
        <f t="shared" ref="J196:J259" si="12">G196+H196-I196</f>
        <v>11.2</v>
      </c>
      <c r="K196" s="31">
        <v>48.2547169811321</v>
      </c>
      <c r="L196" s="31">
        <v>0</v>
      </c>
      <c r="M196" s="31">
        <f t="shared" ref="M196:M259" si="13">K196+L196</f>
        <v>48.2547169811321</v>
      </c>
      <c r="N196" s="31">
        <v>5</v>
      </c>
      <c r="O196" s="44">
        <v>1.2</v>
      </c>
      <c r="P196" s="31">
        <v>0</v>
      </c>
      <c r="Q196" s="31">
        <f t="shared" ref="Q196:Q259" si="14">N196+O196-P196</f>
        <v>6.2</v>
      </c>
      <c r="R196" s="31">
        <f t="shared" ref="R196:R259" si="15">J196+M196+Q196</f>
        <v>65.6547169811321</v>
      </c>
      <c r="S196" s="48">
        <v>194</v>
      </c>
      <c r="T196" s="20" t="e">
        <f>VLOOKUP(D196,[1]体侧合格!$C$2:$D$723,2,0)</f>
        <v>#N/A</v>
      </c>
      <c r="U196" s="49" t="e">
        <f>VLOOKUP(D196,[6]挂科!$C$2:$D$315,2,0)</f>
        <v>#N/A</v>
      </c>
      <c r="V196" s="21"/>
    </row>
    <row r="197" s="9" customFormat="1" ht="14.25" spans="1:22">
      <c r="A197" s="20">
        <v>194</v>
      </c>
      <c r="B197" s="35" t="s">
        <v>1377</v>
      </c>
      <c r="C197" s="36" t="s">
        <v>1734</v>
      </c>
      <c r="D197" s="37" t="s">
        <v>1735</v>
      </c>
      <c r="E197" s="37" t="s">
        <v>27</v>
      </c>
      <c r="F197" s="37" t="s">
        <v>84</v>
      </c>
      <c r="G197" s="38">
        <v>10</v>
      </c>
      <c r="H197" s="38">
        <v>5.3</v>
      </c>
      <c r="I197" s="38">
        <v>0</v>
      </c>
      <c r="J197" s="46">
        <f t="shared" si="12"/>
        <v>15.3</v>
      </c>
      <c r="K197" s="38">
        <v>45.2830188679245</v>
      </c>
      <c r="L197" s="38">
        <v>0</v>
      </c>
      <c r="M197" s="38">
        <f t="shared" si="13"/>
        <v>45.2830188679245</v>
      </c>
      <c r="N197" s="38">
        <v>5</v>
      </c>
      <c r="O197" s="47">
        <v>0</v>
      </c>
      <c r="P197" s="38">
        <v>0</v>
      </c>
      <c r="Q197" s="38">
        <f t="shared" si="14"/>
        <v>5</v>
      </c>
      <c r="R197" s="38">
        <f t="shared" si="15"/>
        <v>65.5830188679245</v>
      </c>
      <c r="S197" s="48">
        <v>195</v>
      </c>
      <c r="T197" s="20">
        <f>VLOOKUP(D197,[1]体侧合格!$C$2:$D$723,2,0)</f>
        <v>1</v>
      </c>
      <c r="U197" s="49" t="str">
        <f>VLOOKUP(D197,[6]挂科!$C$2:$D$315,2,0)</f>
        <v>挂科</v>
      </c>
      <c r="V197" s="21"/>
    </row>
    <row r="198" s="9" customFormat="1" ht="14.25" spans="1:22">
      <c r="A198" s="20">
        <v>195</v>
      </c>
      <c r="B198" s="21" t="s">
        <v>1357</v>
      </c>
      <c r="C198" s="22" t="s">
        <v>1736</v>
      </c>
      <c r="D198" s="21" t="s">
        <v>1737</v>
      </c>
      <c r="E198" s="21" t="s">
        <v>27</v>
      </c>
      <c r="F198" s="21" t="s">
        <v>35</v>
      </c>
      <c r="G198" s="57">
        <v>10</v>
      </c>
      <c r="H198" s="57">
        <v>2.8</v>
      </c>
      <c r="I198" s="57">
        <v>0</v>
      </c>
      <c r="J198" s="58">
        <f t="shared" si="12"/>
        <v>12.8</v>
      </c>
      <c r="K198" s="57">
        <v>45.3828306264501</v>
      </c>
      <c r="L198" s="57">
        <v>0</v>
      </c>
      <c r="M198" s="57">
        <f t="shared" si="13"/>
        <v>45.3828306264501</v>
      </c>
      <c r="N198" s="57">
        <v>5</v>
      </c>
      <c r="O198" s="40">
        <v>2.4</v>
      </c>
      <c r="P198" s="57">
        <v>0</v>
      </c>
      <c r="Q198" s="57">
        <f t="shared" si="14"/>
        <v>7.4</v>
      </c>
      <c r="R198" s="57">
        <f t="shared" si="15"/>
        <v>65.5828306264501</v>
      </c>
      <c r="S198" s="48">
        <v>196</v>
      </c>
      <c r="T198" s="20">
        <f>VLOOKUP(D198,[5]体侧合格!$C$2:$D$723,2,0)</f>
        <v>1</v>
      </c>
      <c r="U198" s="49" t="e">
        <f>VLOOKUP(D198,[6]挂科!$C$2:$D$315,2,0)</f>
        <v>#N/A</v>
      </c>
      <c r="V198" s="21"/>
    </row>
    <row r="199" s="9" customFormat="1" ht="14.25" spans="1:22">
      <c r="A199" s="20">
        <v>196</v>
      </c>
      <c r="B199" s="21" t="s">
        <v>1380</v>
      </c>
      <c r="C199" s="22" t="s">
        <v>1738</v>
      </c>
      <c r="D199" s="21" t="s">
        <v>1275</v>
      </c>
      <c r="E199" s="21" t="s">
        <v>27</v>
      </c>
      <c r="F199" s="21" t="s">
        <v>35</v>
      </c>
      <c r="G199" s="57">
        <v>10</v>
      </c>
      <c r="H199" s="57">
        <v>1</v>
      </c>
      <c r="I199" s="57">
        <v>0</v>
      </c>
      <c r="J199" s="58">
        <f t="shared" si="12"/>
        <v>11</v>
      </c>
      <c r="K199" s="57">
        <v>46.9811320754717</v>
      </c>
      <c r="L199" s="57">
        <v>0</v>
      </c>
      <c r="M199" s="57">
        <f t="shared" si="13"/>
        <v>46.9811320754717</v>
      </c>
      <c r="N199" s="57">
        <v>5</v>
      </c>
      <c r="O199" s="40">
        <v>2.6</v>
      </c>
      <c r="P199" s="57">
        <v>0</v>
      </c>
      <c r="Q199" s="57">
        <f t="shared" si="14"/>
        <v>7.6</v>
      </c>
      <c r="R199" s="57">
        <f t="shared" si="15"/>
        <v>65.5811320754717</v>
      </c>
      <c r="S199" s="48">
        <v>197</v>
      </c>
      <c r="T199" s="20">
        <f>VLOOKUP(D199,[1]体侧合格!$C$2:$D$723,2,0)</f>
        <v>1</v>
      </c>
      <c r="U199" s="49" t="e">
        <f>VLOOKUP(D199,[6]挂科!$C$2:$D$315,2,0)</f>
        <v>#N/A</v>
      </c>
      <c r="V199" s="21"/>
    </row>
    <row r="200" s="9" customFormat="1" ht="14.25" spans="1:22">
      <c r="A200" s="20">
        <v>197</v>
      </c>
      <c r="B200" s="29" t="s">
        <v>1357</v>
      </c>
      <c r="C200" s="30" t="s">
        <v>1739</v>
      </c>
      <c r="D200" s="29" t="s">
        <v>1740</v>
      </c>
      <c r="E200" s="29" t="s">
        <v>27</v>
      </c>
      <c r="F200" s="29" t="s">
        <v>35</v>
      </c>
      <c r="G200" s="31">
        <v>10</v>
      </c>
      <c r="H200" s="31">
        <v>1</v>
      </c>
      <c r="I200" s="31">
        <v>0</v>
      </c>
      <c r="J200" s="43">
        <f t="shared" si="12"/>
        <v>11</v>
      </c>
      <c r="K200" s="31">
        <v>46.4965197215777</v>
      </c>
      <c r="L200" s="31">
        <v>0</v>
      </c>
      <c r="M200" s="31">
        <f t="shared" si="13"/>
        <v>46.4965197215777</v>
      </c>
      <c r="N200" s="31">
        <v>5</v>
      </c>
      <c r="O200" s="44">
        <v>3</v>
      </c>
      <c r="P200" s="31">
        <v>0</v>
      </c>
      <c r="Q200" s="31">
        <f t="shared" si="14"/>
        <v>8</v>
      </c>
      <c r="R200" s="31">
        <f t="shared" si="15"/>
        <v>65.4965197215777</v>
      </c>
      <c r="S200" s="48">
        <v>173</v>
      </c>
      <c r="T200" s="20" t="e">
        <f>VLOOKUP(D200,[5]体侧合格!$C$2:$D$723,2,0)</f>
        <v>#N/A</v>
      </c>
      <c r="U200" s="49" t="e">
        <f>VLOOKUP(D200,[6]挂科!$C$2:$D$315,2,0)</f>
        <v>#N/A</v>
      </c>
      <c r="V200" s="21"/>
    </row>
    <row r="201" s="9" customFormat="1" ht="14.25" spans="1:22">
      <c r="A201" s="20">
        <v>198</v>
      </c>
      <c r="B201" s="21" t="s">
        <v>1377</v>
      </c>
      <c r="C201" s="22" t="s">
        <v>1741</v>
      </c>
      <c r="D201" s="21" t="s">
        <v>1742</v>
      </c>
      <c r="E201" s="21" t="s">
        <v>27</v>
      </c>
      <c r="F201" s="21" t="s">
        <v>84</v>
      </c>
      <c r="G201" s="57">
        <v>10</v>
      </c>
      <c r="H201" s="57">
        <v>0.8</v>
      </c>
      <c r="I201" s="57">
        <v>0</v>
      </c>
      <c r="J201" s="58">
        <f t="shared" si="12"/>
        <v>10.8</v>
      </c>
      <c r="K201" s="57">
        <v>48.3962264150943</v>
      </c>
      <c r="L201" s="57">
        <v>0</v>
      </c>
      <c r="M201" s="57">
        <f t="shared" si="13"/>
        <v>48.3962264150943</v>
      </c>
      <c r="N201" s="57">
        <v>5</v>
      </c>
      <c r="O201" s="40">
        <v>1.2</v>
      </c>
      <c r="P201" s="57">
        <v>0</v>
      </c>
      <c r="Q201" s="57">
        <f t="shared" si="14"/>
        <v>6.2</v>
      </c>
      <c r="R201" s="57">
        <f t="shared" si="15"/>
        <v>65.3962264150943</v>
      </c>
      <c r="S201" s="48">
        <v>198</v>
      </c>
      <c r="T201" s="20">
        <f>VLOOKUP(D201,[1]体侧合格!$C$2:$D$723,2,0)</f>
        <v>1</v>
      </c>
      <c r="U201" s="49" t="e">
        <f>VLOOKUP(D201,[6]挂科!$C$2:$D$315,2,0)</f>
        <v>#N/A</v>
      </c>
      <c r="V201" s="21"/>
    </row>
    <row r="202" s="9" customFormat="1" ht="14.25" spans="1:22">
      <c r="A202" s="20">
        <v>199</v>
      </c>
      <c r="B202" s="35" t="s">
        <v>1339</v>
      </c>
      <c r="C202" s="36" t="s">
        <v>1743</v>
      </c>
      <c r="D202" s="37" t="s">
        <v>1744</v>
      </c>
      <c r="E202" s="37" t="s">
        <v>31</v>
      </c>
      <c r="F202" s="37" t="s">
        <v>35</v>
      </c>
      <c r="G202" s="38">
        <v>10</v>
      </c>
      <c r="H202" s="38">
        <v>6.35</v>
      </c>
      <c r="I202" s="38">
        <v>0.2</v>
      </c>
      <c r="J202" s="46">
        <f t="shared" si="12"/>
        <v>16.15</v>
      </c>
      <c r="K202" s="38">
        <v>41.4849187935035</v>
      </c>
      <c r="L202" s="38">
        <v>2</v>
      </c>
      <c r="M202" s="38">
        <f t="shared" si="13"/>
        <v>43.4849187935035</v>
      </c>
      <c r="N202" s="38">
        <v>5</v>
      </c>
      <c r="O202" s="47">
        <v>0.7</v>
      </c>
      <c r="P202" s="38">
        <v>0</v>
      </c>
      <c r="Q202" s="38">
        <f t="shared" si="14"/>
        <v>5.7</v>
      </c>
      <c r="R202" s="38">
        <f t="shared" si="15"/>
        <v>65.3349187935035</v>
      </c>
      <c r="S202" s="48">
        <v>199</v>
      </c>
      <c r="T202" s="20">
        <f>VLOOKUP(D202,[5]体侧合格!$C$2:$D$723,2,0)</f>
        <v>1</v>
      </c>
      <c r="U202" s="49" t="str">
        <f>VLOOKUP(D202,[6]挂科!$C$2:$D$315,2,0)</f>
        <v>挂科</v>
      </c>
      <c r="V202" s="21"/>
    </row>
    <row r="203" s="9" customFormat="1" ht="14.25" spans="1:22">
      <c r="A203" s="20">
        <v>200</v>
      </c>
      <c r="B203" s="21" t="s">
        <v>1336</v>
      </c>
      <c r="C203" s="22" t="s">
        <v>1745</v>
      </c>
      <c r="D203" s="21" t="s">
        <v>1746</v>
      </c>
      <c r="E203" s="21" t="s">
        <v>31</v>
      </c>
      <c r="F203" s="21" t="s">
        <v>35</v>
      </c>
      <c r="G203" s="57">
        <v>10</v>
      </c>
      <c r="H203" s="57">
        <v>6.65</v>
      </c>
      <c r="I203" s="57">
        <v>1</v>
      </c>
      <c r="J203" s="58">
        <f t="shared" si="12"/>
        <v>15.65</v>
      </c>
      <c r="K203" s="57">
        <v>43.2718894009217</v>
      </c>
      <c r="L203" s="57">
        <v>0</v>
      </c>
      <c r="M203" s="57">
        <f t="shared" si="13"/>
        <v>43.2718894009217</v>
      </c>
      <c r="N203" s="57">
        <v>5</v>
      </c>
      <c r="O203" s="40">
        <v>1.4</v>
      </c>
      <c r="P203" s="57">
        <v>0</v>
      </c>
      <c r="Q203" s="57">
        <f t="shared" si="14"/>
        <v>6.4</v>
      </c>
      <c r="R203" s="57">
        <f t="shared" si="15"/>
        <v>65.3218894009217</v>
      </c>
      <c r="S203" s="48">
        <v>200</v>
      </c>
      <c r="T203" s="20">
        <f>VLOOKUP(D203,[5]体侧合格!$C$2:$D$723,2,0)</f>
        <v>1</v>
      </c>
      <c r="U203" s="49" t="e">
        <f>VLOOKUP(D203,[6]挂科!$C$2:$D$315,2,0)</f>
        <v>#N/A</v>
      </c>
      <c r="V203" s="21"/>
    </row>
    <row r="204" s="9" customFormat="1" ht="14.25" spans="1:22">
      <c r="A204" s="20">
        <v>201</v>
      </c>
      <c r="B204" s="35" t="s">
        <v>1362</v>
      </c>
      <c r="C204" s="36" t="s">
        <v>1747</v>
      </c>
      <c r="D204" s="37" t="s">
        <v>1748</v>
      </c>
      <c r="E204" s="37" t="s">
        <v>27</v>
      </c>
      <c r="F204" s="37" t="s">
        <v>35</v>
      </c>
      <c r="G204" s="38">
        <v>10</v>
      </c>
      <c r="H204" s="38">
        <v>4.35</v>
      </c>
      <c r="I204" s="38">
        <v>0.1</v>
      </c>
      <c r="J204" s="46">
        <f t="shared" si="12"/>
        <v>14.25</v>
      </c>
      <c r="K204" s="38">
        <v>43.1603773584906</v>
      </c>
      <c r="L204" s="38">
        <v>0</v>
      </c>
      <c r="M204" s="38">
        <f t="shared" si="13"/>
        <v>43.1603773584906</v>
      </c>
      <c r="N204" s="38">
        <v>5</v>
      </c>
      <c r="O204" s="47">
        <v>2.8</v>
      </c>
      <c r="P204" s="38">
        <v>0</v>
      </c>
      <c r="Q204" s="38">
        <f t="shared" si="14"/>
        <v>7.8</v>
      </c>
      <c r="R204" s="38">
        <f t="shared" si="15"/>
        <v>65.2103773584906</v>
      </c>
      <c r="S204" s="48">
        <v>201</v>
      </c>
      <c r="T204" s="20">
        <f>VLOOKUP(D204,[1]体侧合格!$C$2:$D$723,2,0)</f>
        <v>1</v>
      </c>
      <c r="U204" s="49" t="str">
        <f>VLOOKUP(D204,[6]挂科!$C$2:$D$315,2,0)</f>
        <v>挂科</v>
      </c>
      <c r="V204" s="21"/>
    </row>
    <row r="205" s="9" customFormat="1" ht="14.25" spans="1:22">
      <c r="A205" s="20">
        <v>202</v>
      </c>
      <c r="B205" s="35" t="s">
        <v>1374</v>
      </c>
      <c r="C205" s="36" t="s">
        <v>1749</v>
      </c>
      <c r="D205" s="37" t="s">
        <v>1750</v>
      </c>
      <c r="E205" s="37" t="s">
        <v>27</v>
      </c>
      <c r="F205" s="37" t="s">
        <v>35</v>
      </c>
      <c r="G205" s="38">
        <v>10</v>
      </c>
      <c r="H205" s="38">
        <v>6.5</v>
      </c>
      <c r="I205" s="38">
        <v>0.1</v>
      </c>
      <c r="J205" s="46">
        <f t="shared" si="12"/>
        <v>16.4</v>
      </c>
      <c r="K205" s="38">
        <v>42.5943396226415</v>
      </c>
      <c r="L205" s="38">
        <v>0</v>
      </c>
      <c r="M205" s="38">
        <f t="shared" si="13"/>
        <v>42.5943396226415</v>
      </c>
      <c r="N205" s="38">
        <v>5</v>
      </c>
      <c r="O205" s="47">
        <v>1.2</v>
      </c>
      <c r="P205" s="38">
        <v>0</v>
      </c>
      <c r="Q205" s="38">
        <f t="shared" si="14"/>
        <v>6.2</v>
      </c>
      <c r="R205" s="38">
        <f t="shared" si="15"/>
        <v>65.1943396226415</v>
      </c>
      <c r="S205" s="48">
        <v>202</v>
      </c>
      <c r="T205" s="20">
        <f>VLOOKUP(D205,[1]体侧合格!$C$2:$D$723,2,0)</f>
        <v>1</v>
      </c>
      <c r="U205" s="49" t="str">
        <f>VLOOKUP(D205,[6]挂科!$C$2:$D$315,2,0)</f>
        <v>挂科</v>
      </c>
      <c r="V205" s="21"/>
    </row>
    <row r="206" s="9" customFormat="1" ht="14.25" spans="1:22">
      <c r="A206" s="20">
        <v>203</v>
      </c>
      <c r="B206" s="50" t="s">
        <v>1374</v>
      </c>
      <c r="C206" s="51" t="s">
        <v>1751</v>
      </c>
      <c r="D206" s="50" t="s">
        <v>1752</v>
      </c>
      <c r="E206" s="50" t="s">
        <v>27</v>
      </c>
      <c r="F206" s="50" t="s">
        <v>35</v>
      </c>
      <c r="G206" s="52">
        <v>10</v>
      </c>
      <c r="H206" s="52">
        <v>5.5</v>
      </c>
      <c r="I206" s="52">
        <v>0.1</v>
      </c>
      <c r="J206" s="54">
        <f t="shared" si="12"/>
        <v>15.4</v>
      </c>
      <c r="K206" s="52">
        <v>43.5849056603774</v>
      </c>
      <c r="L206" s="52">
        <v>0</v>
      </c>
      <c r="M206" s="52">
        <f t="shared" si="13"/>
        <v>43.5849056603774</v>
      </c>
      <c r="N206" s="52">
        <v>5</v>
      </c>
      <c r="O206" s="55">
        <v>1.2</v>
      </c>
      <c r="P206" s="52">
        <v>0</v>
      </c>
      <c r="Q206" s="52">
        <f t="shared" si="14"/>
        <v>6.2</v>
      </c>
      <c r="R206" s="52">
        <f t="shared" si="15"/>
        <v>65.1849056603774</v>
      </c>
      <c r="S206" s="48">
        <v>203</v>
      </c>
      <c r="T206" s="20" t="e">
        <f>VLOOKUP(D206,[1]体侧合格!$C$2:$D$723,2,0)</f>
        <v>#N/A</v>
      </c>
      <c r="U206" s="49" t="str">
        <f>VLOOKUP(D206,[6]挂科!$C$2:$D$315,2,0)</f>
        <v>挂科</v>
      </c>
      <c r="V206" s="21"/>
    </row>
    <row r="207" s="9" customFormat="1" ht="14.25" spans="1:22">
      <c r="A207" s="20">
        <v>204</v>
      </c>
      <c r="B207" s="35" t="s">
        <v>1357</v>
      </c>
      <c r="C207" s="36" t="s">
        <v>1753</v>
      </c>
      <c r="D207" s="35" t="s">
        <v>1754</v>
      </c>
      <c r="E207" s="35" t="s">
        <v>27</v>
      </c>
      <c r="F207" s="35" t="s">
        <v>35</v>
      </c>
      <c r="G207" s="53">
        <v>10</v>
      </c>
      <c r="H207" s="53">
        <v>3.95</v>
      </c>
      <c r="I207" s="53">
        <v>0.1</v>
      </c>
      <c r="J207" s="46">
        <f t="shared" si="12"/>
        <v>13.85</v>
      </c>
      <c r="K207" s="38">
        <v>44.5475638051044</v>
      </c>
      <c r="L207" s="53">
        <v>0.25</v>
      </c>
      <c r="M207" s="38">
        <f t="shared" si="13"/>
        <v>44.7975638051044</v>
      </c>
      <c r="N207" s="53">
        <v>5</v>
      </c>
      <c r="O207" s="56">
        <v>1.45</v>
      </c>
      <c r="P207" s="53">
        <v>0</v>
      </c>
      <c r="Q207" s="53">
        <f t="shared" si="14"/>
        <v>6.45</v>
      </c>
      <c r="R207" s="53">
        <f t="shared" si="15"/>
        <v>65.0975638051044</v>
      </c>
      <c r="S207" s="48">
        <v>204</v>
      </c>
      <c r="T207" s="20">
        <f>VLOOKUP(D207,[5]体侧合格!$C$2:$D$723,2,0)</f>
        <v>1</v>
      </c>
      <c r="U207" s="49" t="str">
        <f>VLOOKUP(D207,[6]挂科!$C$2:$D$315,2,0)</f>
        <v>挂科</v>
      </c>
      <c r="V207" s="21"/>
    </row>
    <row r="208" s="9" customFormat="1" ht="14.25" spans="1:22">
      <c r="A208" s="20">
        <v>205</v>
      </c>
      <c r="B208" s="29" t="s">
        <v>1411</v>
      </c>
      <c r="C208" s="30" t="s">
        <v>1755</v>
      </c>
      <c r="D208" s="29" t="s">
        <v>1756</v>
      </c>
      <c r="E208" s="29" t="s">
        <v>27</v>
      </c>
      <c r="F208" s="29" t="s">
        <v>35</v>
      </c>
      <c r="G208" s="31">
        <v>10</v>
      </c>
      <c r="H208" s="31">
        <v>1.85</v>
      </c>
      <c r="I208" s="31">
        <v>0</v>
      </c>
      <c r="J208" s="43">
        <f t="shared" si="12"/>
        <v>11.85</v>
      </c>
      <c r="K208" s="43">
        <v>47.0046082949309</v>
      </c>
      <c r="L208" s="31">
        <v>0</v>
      </c>
      <c r="M208" s="31">
        <f t="shared" si="13"/>
        <v>47.0046082949309</v>
      </c>
      <c r="N208" s="31">
        <v>5</v>
      </c>
      <c r="O208" s="44">
        <v>1.2</v>
      </c>
      <c r="P208" s="31">
        <v>0</v>
      </c>
      <c r="Q208" s="31">
        <f t="shared" si="14"/>
        <v>6.2</v>
      </c>
      <c r="R208" s="31">
        <f t="shared" si="15"/>
        <v>65.0546082949309</v>
      </c>
      <c r="S208" s="48">
        <v>205</v>
      </c>
      <c r="T208" s="20" t="e">
        <f>VLOOKUP(D208,[5]体侧合格!$C$2:$D$723,2,0)</f>
        <v>#N/A</v>
      </c>
      <c r="U208" s="49" t="e">
        <f>VLOOKUP(D208,[6]挂科!$C$2:$D$315,2,0)</f>
        <v>#N/A</v>
      </c>
      <c r="V208" s="21"/>
    </row>
    <row r="209" s="9" customFormat="1" ht="14.25" spans="1:22">
      <c r="A209" s="20">
        <v>206</v>
      </c>
      <c r="B209" s="21" t="s">
        <v>1344</v>
      </c>
      <c r="C209" s="22" t="s">
        <v>1757</v>
      </c>
      <c r="D209" s="21" t="s">
        <v>1758</v>
      </c>
      <c r="E209" s="21" t="s">
        <v>27</v>
      </c>
      <c r="F209" s="21" t="s">
        <v>35</v>
      </c>
      <c r="G209" s="57">
        <v>10</v>
      </c>
      <c r="H209" s="57">
        <v>0.8</v>
      </c>
      <c r="I209" s="57">
        <v>0</v>
      </c>
      <c r="J209" s="58">
        <f t="shared" si="12"/>
        <v>10.8</v>
      </c>
      <c r="K209" s="57">
        <v>47.9716981132076</v>
      </c>
      <c r="L209" s="57">
        <v>0</v>
      </c>
      <c r="M209" s="57">
        <f t="shared" si="13"/>
        <v>47.9716981132076</v>
      </c>
      <c r="N209" s="57">
        <v>5</v>
      </c>
      <c r="O209" s="40">
        <v>1.2</v>
      </c>
      <c r="P209" s="57">
        <v>0</v>
      </c>
      <c r="Q209" s="57">
        <f t="shared" si="14"/>
        <v>6.2</v>
      </c>
      <c r="R209" s="57">
        <f t="shared" si="15"/>
        <v>64.9716981132076</v>
      </c>
      <c r="S209" s="48">
        <v>207</v>
      </c>
      <c r="T209" s="20">
        <f>VLOOKUP(D209,[1]体侧合格!$C$2:$D$723,2,0)</f>
        <v>1</v>
      </c>
      <c r="U209" s="49" t="e">
        <f>VLOOKUP(D209,[6]挂科!$C$2:$D$315,2,0)</f>
        <v>#N/A</v>
      </c>
      <c r="V209" s="21"/>
    </row>
    <row r="210" s="9" customFormat="1" ht="14.25" spans="1:22">
      <c r="A210" s="20">
        <v>207</v>
      </c>
      <c r="B210" s="29" t="s">
        <v>1365</v>
      </c>
      <c r="C210" s="30" t="s">
        <v>1759</v>
      </c>
      <c r="D210" s="29" t="s">
        <v>1760</v>
      </c>
      <c r="E210" s="29" t="s">
        <v>27</v>
      </c>
      <c r="F210" s="29" t="s">
        <v>35</v>
      </c>
      <c r="G210" s="31">
        <v>9</v>
      </c>
      <c r="H210" s="31">
        <v>2</v>
      </c>
      <c r="I210" s="31">
        <v>0</v>
      </c>
      <c r="J210" s="43">
        <f t="shared" si="12"/>
        <v>11</v>
      </c>
      <c r="K210" s="31">
        <v>47.9716981132076</v>
      </c>
      <c r="L210" s="31">
        <v>0</v>
      </c>
      <c r="M210" s="31">
        <f t="shared" si="13"/>
        <v>47.9716981132076</v>
      </c>
      <c r="N210" s="31">
        <v>5</v>
      </c>
      <c r="O210" s="44">
        <v>1</v>
      </c>
      <c r="P210" s="31">
        <v>0</v>
      </c>
      <c r="Q210" s="31">
        <f t="shared" si="14"/>
        <v>6</v>
      </c>
      <c r="R210" s="31">
        <f t="shared" si="15"/>
        <v>64.9716981132076</v>
      </c>
      <c r="S210" s="48">
        <v>206</v>
      </c>
      <c r="T210" s="20" t="e">
        <f>VLOOKUP(D210,[1]体侧合格!$C$2:$D$723,2,0)</f>
        <v>#N/A</v>
      </c>
      <c r="U210" s="49" t="e">
        <f>VLOOKUP(D210,[6]挂科!$C$2:$D$315,2,0)</f>
        <v>#N/A</v>
      </c>
      <c r="V210" s="21"/>
    </row>
    <row r="211" s="9" customFormat="1" ht="14.25" spans="1:22">
      <c r="A211" s="20">
        <v>208</v>
      </c>
      <c r="B211" s="35" t="s">
        <v>1380</v>
      </c>
      <c r="C211" s="36" t="s">
        <v>1761</v>
      </c>
      <c r="D211" s="37" t="s">
        <v>1762</v>
      </c>
      <c r="E211" s="37" t="s">
        <v>31</v>
      </c>
      <c r="F211" s="37" t="s">
        <v>35</v>
      </c>
      <c r="G211" s="38">
        <v>10</v>
      </c>
      <c r="H211" s="38">
        <v>3.5</v>
      </c>
      <c r="I211" s="38">
        <v>0</v>
      </c>
      <c r="J211" s="46">
        <f t="shared" si="12"/>
        <v>13.5</v>
      </c>
      <c r="K211" s="38">
        <v>43.8679245283019</v>
      </c>
      <c r="L211" s="38">
        <v>1</v>
      </c>
      <c r="M211" s="38">
        <f t="shared" si="13"/>
        <v>44.8679245283019</v>
      </c>
      <c r="N211" s="38">
        <v>5</v>
      </c>
      <c r="O211" s="47">
        <v>1.6</v>
      </c>
      <c r="P211" s="38">
        <v>0</v>
      </c>
      <c r="Q211" s="38">
        <f t="shared" si="14"/>
        <v>6.6</v>
      </c>
      <c r="R211" s="38">
        <f t="shared" si="15"/>
        <v>64.9679245283019</v>
      </c>
      <c r="S211" s="48">
        <v>208</v>
      </c>
      <c r="T211" s="20">
        <f>VLOOKUP(D211,[1]体侧合格!$C$2:$D$723,2,0)</f>
        <v>1</v>
      </c>
      <c r="U211" s="49" t="str">
        <f>VLOOKUP(D211,[6]挂科!$C$2:$D$315,2,0)</f>
        <v>挂科</v>
      </c>
      <c r="V211" s="21"/>
    </row>
    <row r="212" s="9" customFormat="1" ht="14.25" spans="1:22">
      <c r="A212" s="20">
        <v>209</v>
      </c>
      <c r="B212" s="50" t="s">
        <v>1374</v>
      </c>
      <c r="C212" s="51" t="s">
        <v>1763</v>
      </c>
      <c r="D212" s="50" t="s">
        <v>1764</v>
      </c>
      <c r="E212" s="50" t="s">
        <v>27</v>
      </c>
      <c r="F212" s="50" t="s">
        <v>35</v>
      </c>
      <c r="G212" s="52">
        <v>10</v>
      </c>
      <c r="H212" s="52">
        <v>5.55</v>
      </c>
      <c r="I212" s="52">
        <v>0</v>
      </c>
      <c r="J212" s="54">
        <f t="shared" si="12"/>
        <v>15.55</v>
      </c>
      <c r="K212" s="52">
        <v>43.1603773584906</v>
      </c>
      <c r="L212" s="52">
        <v>0</v>
      </c>
      <c r="M212" s="52">
        <f t="shared" si="13"/>
        <v>43.1603773584906</v>
      </c>
      <c r="N212" s="52">
        <v>5</v>
      </c>
      <c r="O212" s="55">
        <v>1.2</v>
      </c>
      <c r="P212" s="52">
        <v>0</v>
      </c>
      <c r="Q212" s="52">
        <f t="shared" si="14"/>
        <v>6.2</v>
      </c>
      <c r="R212" s="52">
        <f t="shared" si="15"/>
        <v>64.9103773584906</v>
      </c>
      <c r="S212" s="48">
        <v>209</v>
      </c>
      <c r="T212" s="20" t="e">
        <f>VLOOKUP(D212,[1]体侧合格!$C$2:$D$723,2,0)</f>
        <v>#N/A</v>
      </c>
      <c r="U212" s="49" t="str">
        <f>VLOOKUP(D212,[6]挂科!$C$2:$D$315,2,0)</f>
        <v>挂科</v>
      </c>
      <c r="V212" s="21"/>
    </row>
    <row r="213" s="9" customFormat="1" ht="14.25" spans="1:22">
      <c r="A213" s="20">
        <v>210</v>
      </c>
      <c r="B213" s="29" t="s">
        <v>1344</v>
      </c>
      <c r="C213" s="30" t="s">
        <v>1765</v>
      </c>
      <c r="D213" s="29" t="s">
        <v>1766</v>
      </c>
      <c r="E213" s="29" t="s">
        <v>27</v>
      </c>
      <c r="F213" s="29" t="s">
        <v>35</v>
      </c>
      <c r="G213" s="31">
        <v>10</v>
      </c>
      <c r="H213" s="31">
        <v>2</v>
      </c>
      <c r="I213" s="31">
        <v>0</v>
      </c>
      <c r="J213" s="43">
        <f t="shared" si="12"/>
        <v>12</v>
      </c>
      <c r="K213" s="31">
        <v>46.6981132075472</v>
      </c>
      <c r="L213" s="31">
        <v>0</v>
      </c>
      <c r="M213" s="31">
        <f t="shared" si="13"/>
        <v>46.6981132075472</v>
      </c>
      <c r="N213" s="31">
        <v>5</v>
      </c>
      <c r="O213" s="44">
        <v>1.2</v>
      </c>
      <c r="P213" s="31">
        <v>0</v>
      </c>
      <c r="Q213" s="31">
        <f t="shared" si="14"/>
        <v>6.2</v>
      </c>
      <c r="R213" s="31">
        <f t="shared" si="15"/>
        <v>64.8981132075472</v>
      </c>
      <c r="S213" s="48">
        <v>210</v>
      </c>
      <c r="T213" s="20" t="e">
        <f>VLOOKUP(D213,[1]体侧合格!$C$2:$D$723,2,0)</f>
        <v>#N/A</v>
      </c>
      <c r="U213" s="49" t="e">
        <f>VLOOKUP(D213,[6]挂科!$C$2:$D$315,2,0)</f>
        <v>#N/A</v>
      </c>
      <c r="V213" s="21"/>
    </row>
    <row r="214" s="9" customFormat="1" ht="14.25" spans="1:22">
      <c r="A214" s="20">
        <v>211</v>
      </c>
      <c r="B214" s="35" t="s">
        <v>1336</v>
      </c>
      <c r="C214" s="36" t="s">
        <v>1767</v>
      </c>
      <c r="D214" s="35" t="s">
        <v>1768</v>
      </c>
      <c r="E214" s="35" t="s">
        <v>27</v>
      </c>
      <c r="F214" s="35" t="s">
        <v>35</v>
      </c>
      <c r="G214" s="53">
        <v>10</v>
      </c>
      <c r="H214" s="53">
        <v>5</v>
      </c>
      <c r="I214" s="53">
        <v>0.1</v>
      </c>
      <c r="J214" s="46">
        <f t="shared" si="12"/>
        <v>14.9</v>
      </c>
      <c r="K214" s="46">
        <v>44.7926267281106</v>
      </c>
      <c r="L214" s="53">
        <v>0</v>
      </c>
      <c r="M214" s="38">
        <f t="shared" si="13"/>
        <v>44.7926267281106</v>
      </c>
      <c r="N214" s="53">
        <v>5</v>
      </c>
      <c r="O214" s="56">
        <v>0.2</v>
      </c>
      <c r="P214" s="53">
        <v>0</v>
      </c>
      <c r="Q214" s="53">
        <f t="shared" si="14"/>
        <v>5.2</v>
      </c>
      <c r="R214" s="53">
        <f t="shared" si="15"/>
        <v>64.8926267281106</v>
      </c>
      <c r="S214" s="48">
        <v>211</v>
      </c>
      <c r="T214" s="20">
        <f>VLOOKUP(D214,[5]体侧合格!$C$2:$D$723,2,0)</f>
        <v>1</v>
      </c>
      <c r="U214" s="49" t="str">
        <f>VLOOKUP(D214,[6]挂科!$C$2:$D$315,2,0)</f>
        <v>挂科</v>
      </c>
      <c r="V214" s="21"/>
    </row>
    <row r="215" s="9" customFormat="1" ht="14.25" spans="1:22">
      <c r="A215" s="20">
        <v>212</v>
      </c>
      <c r="B215" s="29" t="s">
        <v>1344</v>
      </c>
      <c r="C215" s="30" t="s">
        <v>1769</v>
      </c>
      <c r="D215" s="29" t="s">
        <v>1770</v>
      </c>
      <c r="E215" s="29" t="s">
        <v>27</v>
      </c>
      <c r="F215" s="29" t="s">
        <v>35</v>
      </c>
      <c r="G215" s="31">
        <v>10</v>
      </c>
      <c r="H215" s="31">
        <v>3.3</v>
      </c>
      <c r="I215" s="31">
        <v>0</v>
      </c>
      <c r="J215" s="43">
        <f t="shared" si="12"/>
        <v>13.3</v>
      </c>
      <c r="K215" s="31">
        <v>45.2830188679245</v>
      </c>
      <c r="L215" s="31">
        <v>0</v>
      </c>
      <c r="M215" s="31">
        <f t="shared" si="13"/>
        <v>45.2830188679245</v>
      </c>
      <c r="N215" s="31">
        <v>5</v>
      </c>
      <c r="O215" s="44">
        <v>1.2</v>
      </c>
      <c r="P215" s="31">
        <v>0</v>
      </c>
      <c r="Q215" s="31">
        <f t="shared" si="14"/>
        <v>6.2</v>
      </c>
      <c r="R215" s="31">
        <f t="shared" si="15"/>
        <v>64.7830188679245</v>
      </c>
      <c r="S215" s="48">
        <v>212</v>
      </c>
      <c r="T215" s="20" t="e">
        <f>VLOOKUP(D215,[1]体侧合格!$C$2:$D$723,2,0)</f>
        <v>#N/A</v>
      </c>
      <c r="U215" s="49" t="e">
        <f>VLOOKUP(D215,[6]挂科!$C$2:$D$315,2,0)</f>
        <v>#N/A</v>
      </c>
      <c r="V215" s="21"/>
    </row>
    <row r="216" s="9" customFormat="1" ht="14.25" spans="1:22">
      <c r="A216" s="20">
        <v>213</v>
      </c>
      <c r="B216" s="35" t="s">
        <v>1336</v>
      </c>
      <c r="C216" s="36" t="s">
        <v>1771</v>
      </c>
      <c r="D216" s="35" t="s">
        <v>1772</v>
      </c>
      <c r="E216" s="35" t="s">
        <v>27</v>
      </c>
      <c r="F216" s="35" t="s">
        <v>35</v>
      </c>
      <c r="G216" s="53">
        <v>10</v>
      </c>
      <c r="H216" s="53">
        <v>5.9</v>
      </c>
      <c r="I216" s="53">
        <v>1.1</v>
      </c>
      <c r="J216" s="46">
        <f t="shared" si="12"/>
        <v>14.8</v>
      </c>
      <c r="K216" s="46">
        <v>44.9308755760369</v>
      </c>
      <c r="L216" s="53">
        <v>0</v>
      </c>
      <c r="M216" s="38">
        <f t="shared" si="13"/>
        <v>44.9308755760369</v>
      </c>
      <c r="N216" s="53">
        <v>5</v>
      </c>
      <c r="O216" s="56">
        <v>0</v>
      </c>
      <c r="P216" s="53">
        <v>0</v>
      </c>
      <c r="Q216" s="53">
        <f t="shared" si="14"/>
        <v>5</v>
      </c>
      <c r="R216" s="53">
        <f t="shared" si="15"/>
        <v>64.7308755760369</v>
      </c>
      <c r="S216" s="48">
        <v>213</v>
      </c>
      <c r="T216" s="20">
        <f>VLOOKUP(D216,[5]体侧合格!$C$2:$D$723,2,0)</f>
        <v>1</v>
      </c>
      <c r="U216" s="49" t="str">
        <f>VLOOKUP(D216,[6]挂科!$C$2:$D$315,2,0)</f>
        <v>挂科</v>
      </c>
      <c r="V216" s="21"/>
    </row>
    <row r="217" s="9" customFormat="1" ht="14.25" spans="1:22">
      <c r="A217" s="20">
        <v>214</v>
      </c>
      <c r="B217" s="21" t="s">
        <v>1344</v>
      </c>
      <c r="C217" s="22" t="s">
        <v>1773</v>
      </c>
      <c r="D217" s="21" t="s">
        <v>1774</v>
      </c>
      <c r="E217" s="21" t="s">
        <v>27</v>
      </c>
      <c r="F217" s="21" t="s">
        <v>35</v>
      </c>
      <c r="G217" s="57">
        <v>10</v>
      </c>
      <c r="H217" s="57">
        <v>0.2</v>
      </c>
      <c r="I217" s="57">
        <v>0</v>
      </c>
      <c r="J217" s="58">
        <f t="shared" si="12"/>
        <v>10.2</v>
      </c>
      <c r="K217" s="57">
        <v>47.122641509434</v>
      </c>
      <c r="L217" s="57">
        <v>1</v>
      </c>
      <c r="M217" s="57">
        <f t="shared" si="13"/>
        <v>48.122641509434</v>
      </c>
      <c r="N217" s="57">
        <v>5</v>
      </c>
      <c r="O217" s="40">
        <v>1.4</v>
      </c>
      <c r="P217" s="57">
        <v>0</v>
      </c>
      <c r="Q217" s="57">
        <f t="shared" si="14"/>
        <v>6.4</v>
      </c>
      <c r="R217" s="57">
        <f t="shared" si="15"/>
        <v>64.722641509434</v>
      </c>
      <c r="S217" s="48">
        <v>214</v>
      </c>
      <c r="T217" s="20">
        <f>VLOOKUP(D217,[1]体侧合格!$C$2:$D$723,2,0)</f>
        <v>1</v>
      </c>
      <c r="U217" s="49" t="e">
        <f>VLOOKUP(D217,[6]挂科!$C$2:$D$315,2,0)</f>
        <v>#N/A</v>
      </c>
      <c r="V217" s="21"/>
    </row>
    <row r="218" s="9" customFormat="1" ht="14.25" spans="1:22">
      <c r="A218" s="20">
        <v>215</v>
      </c>
      <c r="B218" s="35" t="s">
        <v>1365</v>
      </c>
      <c r="C218" s="36" t="s">
        <v>1775</v>
      </c>
      <c r="D218" s="37" t="s">
        <v>1776</v>
      </c>
      <c r="E218" s="37" t="s">
        <v>27</v>
      </c>
      <c r="F218" s="37" t="s">
        <v>35</v>
      </c>
      <c r="G218" s="38">
        <v>10</v>
      </c>
      <c r="H218" s="38">
        <v>4.15</v>
      </c>
      <c r="I218" s="38">
        <v>0</v>
      </c>
      <c r="J218" s="46">
        <f t="shared" si="12"/>
        <v>14.15</v>
      </c>
      <c r="K218" s="38">
        <v>45.2830188679245</v>
      </c>
      <c r="L218" s="38">
        <v>0</v>
      </c>
      <c r="M218" s="38">
        <f t="shared" si="13"/>
        <v>45.2830188679245</v>
      </c>
      <c r="N218" s="38">
        <v>5</v>
      </c>
      <c r="O218" s="47">
        <v>0.2</v>
      </c>
      <c r="P218" s="38">
        <v>0</v>
      </c>
      <c r="Q218" s="38">
        <f t="shared" si="14"/>
        <v>5.2</v>
      </c>
      <c r="R218" s="38">
        <f t="shared" si="15"/>
        <v>64.6330188679245</v>
      </c>
      <c r="S218" s="48">
        <v>215</v>
      </c>
      <c r="T218" s="20">
        <f>VLOOKUP(D218,[1]体侧合格!$C$2:$D$723,2,0)</f>
        <v>1</v>
      </c>
      <c r="U218" s="49" t="str">
        <f>VLOOKUP(D218,[6]挂科!$C$2:$D$315,2,0)</f>
        <v>挂科</v>
      </c>
      <c r="V218" s="21"/>
    </row>
    <row r="219" s="9" customFormat="1" ht="14.25" spans="1:22">
      <c r="A219" s="20">
        <v>216</v>
      </c>
      <c r="B219" s="35" t="s">
        <v>1339</v>
      </c>
      <c r="C219" s="36" t="s">
        <v>1777</v>
      </c>
      <c r="D219" s="35" t="s">
        <v>1778</v>
      </c>
      <c r="E219" s="35" t="s">
        <v>27</v>
      </c>
      <c r="F219" s="35" t="s">
        <v>35</v>
      </c>
      <c r="G219" s="53">
        <v>10</v>
      </c>
      <c r="H219" s="53">
        <v>6.55</v>
      </c>
      <c r="I219" s="53">
        <v>0.1</v>
      </c>
      <c r="J219" s="46">
        <f t="shared" si="12"/>
        <v>16.45</v>
      </c>
      <c r="K219" s="38">
        <v>40.9280742459397</v>
      </c>
      <c r="L219" s="53">
        <v>0.5</v>
      </c>
      <c r="M219" s="38">
        <f t="shared" si="13"/>
        <v>41.4280742459397</v>
      </c>
      <c r="N219" s="53">
        <v>5</v>
      </c>
      <c r="O219" s="56">
        <v>1.7</v>
      </c>
      <c r="P219" s="53">
        <v>0</v>
      </c>
      <c r="Q219" s="53">
        <f t="shared" si="14"/>
        <v>6.7</v>
      </c>
      <c r="R219" s="53">
        <f t="shared" si="15"/>
        <v>64.5780742459397</v>
      </c>
      <c r="S219" s="48">
        <v>216</v>
      </c>
      <c r="T219" s="20">
        <f>VLOOKUP(D219,[5]体侧合格!$C$2:$D$723,2,0)</f>
        <v>1</v>
      </c>
      <c r="U219" s="49" t="str">
        <f>VLOOKUP(D219,[6]挂科!$C$2:$D$315,2,0)</f>
        <v>挂科</v>
      </c>
      <c r="V219" s="21"/>
    </row>
    <row r="220" s="9" customFormat="1" ht="14.25" spans="1:22">
      <c r="A220" s="20">
        <v>217</v>
      </c>
      <c r="B220" s="50" t="s">
        <v>1349</v>
      </c>
      <c r="C220" s="51" t="s">
        <v>1779</v>
      </c>
      <c r="D220" s="50" t="s">
        <v>1780</v>
      </c>
      <c r="E220" s="50" t="s">
        <v>27</v>
      </c>
      <c r="F220" s="50" t="s">
        <v>35</v>
      </c>
      <c r="G220" s="52">
        <v>10</v>
      </c>
      <c r="H220" s="52">
        <v>4.2</v>
      </c>
      <c r="I220" s="52">
        <v>0</v>
      </c>
      <c r="J220" s="54">
        <f t="shared" si="12"/>
        <v>14.2</v>
      </c>
      <c r="K220" s="52">
        <v>45.1415094339623</v>
      </c>
      <c r="L220" s="52">
        <v>0</v>
      </c>
      <c r="M220" s="52">
        <f t="shared" si="13"/>
        <v>45.1415094339623</v>
      </c>
      <c r="N220" s="52">
        <v>5</v>
      </c>
      <c r="O220" s="55">
        <v>0</v>
      </c>
      <c r="P220" s="52">
        <v>0</v>
      </c>
      <c r="Q220" s="52">
        <f t="shared" si="14"/>
        <v>5</v>
      </c>
      <c r="R220" s="52">
        <f t="shared" si="15"/>
        <v>64.3415094339623</v>
      </c>
      <c r="S220" s="48">
        <v>217</v>
      </c>
      <c r="T220" s="20" t="e">
        <f>VLOOKUP(D220,[1]体侧合格!$C$2:$D$723,2,0)</f>
        <v>#N/A</v>
      </c>
      <c r="U220" s="49" t="str">
        <f>VLOOKUP(D220,[6]挂科!$C$2:$D$315,2,0)</f>
        <v>挂科</v>
      </c>
      <c r="V220" s="21"/>
    </row>
    <row r="221" s="9" customFormat="1" ht="14.25" spans="1:22">
      <c r="A221" s="20">
        <v>218</v>
      </c>
      <c r="B221" s="29" t="s">
        <v>1377</v>
      </c>
      <c r="C221" s="30" t="s">
        <v>1781</v>
      </c>
      <c r="D221" s="29" t="s">
        <v>1782</v>
      </c>
      <c r="E221" s="29" t="s">
        <v>27</v>
      </c>
      <c r="F221" s="29" t="s">
        <v>84</v>
      </c>
      <c r="G221" s="31">
        <v>10</v>
      </c>
      <c r="H221" s="31">
        <v>1</v>
      </c>
      <c r="I221" s="31">
        <v>0</v>
      </c>
      <c r="J221" s="43">
        <f t="shared" si="12"/>
        <v>11</v>
      </c>
      <c r="K221" s="31">
        <v>47.122641509434</v>
      </c>
      <c r="L221" s="31">
        <v>0</v>
      </c>
      <c r="M221" s="31">
        <f t="shared" si="13"/>
        <v>47.122641509434</v>
      </c>
      <c r="N221" s="31">
        <v>5</v>
      </c>
      <c r="O221" s="44">
        <v>1.2</v>
      </c>
      <c r="P221" s="31">
        <v>0</v>
      </c>
      <c r="Q221" s="31">
        <f t="shared" si="14"/>
        <v>6.2</v>
      </c>
      <c r="R221" s="31">
        <f t="shared" si="15"/>
        <v>64.322641509434</v>
      </c>
      <c r="S221" s="48">
        <v>218</v>
      </c>
      <c r="T221" s="20" t="e">
        <f>VLOOKUP(D221,[1]体侧合格!$C$2:$D$723,2,0)</f>
        <v>#N/A</v>
      </c>
      <c r="U221" s="49" t="e">
        <f>VLOOKUP(D221,[6]挂科!$C$2:$D$315,2,0)</f>
        <v>#N/A</v>
      </c>
      <c r="V221" s="21"/>
    </row>
    <row r="222" s="9" customFormat="1" ht="14.25" spans="1:22">
      <c r="A222" s="20">
        <v>219</v>
      </c>
      <c r="B222" s="21" t="s">
        <v>1362</v>
      </c>
      <c r="C222" s="22" t="s">
        <v>1783</v>
      </c>
      <c r="D222" s="21" t="s">
        <v>1784</v>
      </c>
      <c r="E222" s="21" t="s">
        <v>27</v>
      </c>
      <c r="F222" s="21" t="s">
        <v>35</v>
      </c>
      <c r="G222" s="57">
        <v>10</v>
      </c>
      <c r="H222" s="57">
        <v>0</v>
      </c>
      <c r="I222" s="57">
        <v>0.2</v>
      </c>
      <c r="J222" s="58">
        <f t="shared" si="12"/>
        <v>9.8</v>
      </c>
      <c r="K222" s="57">
        <v>49.3867924528302</v>
      </c>
      <c r="L222" s="57">
        <v>0</v>
      </c>
      <c r="M222" s="57">
        <f t="shared" si="13"/>
        <v>49.3867924528302</v>
      </c>
      <c r="N222" s="57">
        <v>5</v>
      </c>
      <c r="O222" s="40">
        <v>0</v>
      </c>
      <c r="P222" s="57">
        <v>0</v>
      </c>
      <c r="Q222" s="57">
        <f t="shared" si="14"/>
        <v>5</v>
      </c>
      <c r="R222" s="57">
        <f t="shared" si="15"/>
        <v>64.1867924528302</v>
      </c>
      <c r="S222" s="48">
        <v>219</v>
      </c>
      <c r="T222" s="20">
        <f>VLOOKUP(D222,[1]体侧合格!$C$2:$D$723,2,0)</f>
        <v>1</v>
      </c>
      <c r="U222" s="49" t="e">
        <f>VLOOKUP(D222,[6]挂科!$C$2:$D$315,2,0)</f>
        <v>#N/A</v>
      </c>
      <c r="V222" s="21"/>
    </row>
    <row r="223" s="9" customFormat="1" ht="14.25" spans="1:22">
      <c r="A223" s="20">
        <v>220</v>
      </c>
      <c r="B223" s="35" t="s">
        <v>1339</v>
      </c>
      <c r="C223" s="36" t="s">
        <v>1785</v>
      </c>
      <c r="D223" s="35" t="s">
        <v>1073</v>
      </c>
      <c r="E223" s="35" t="s">
        <v>27</v>
      </c>
      <c r="F223" s="35" t="s">
        <v>35</v>
      </c>
      <c r="G223" s="53">
        <v>10</v>
      </c>
      <c r="H223" s="53">
        <v>5.3</v>
      </c>
      <c r="I223" s="53">
        <v>0</v>
      </c>
      <c r="J223" s="46">
        <f t="shared" si="12"/>
        <v>15.3</v>
      </c>
      <c r="K223" s="38">
        <v>41.6241299303944</v>
      </c>
      <c r="L223" s="53">
        <v>0</v>
      </c>
      <c r="M223" s="38">
        <f t="shared" si="13"/>
        <v>41.6241299303944</v>
      </c>
      <c r="N223" s="53">
        <v>5</v>
      </c>
      <c r="O223" s="56">
        <v>2.2</v>
      </c>
      <c r="P223" s="53">
        <v>0</v>
      </c>
      <c r="Q223" s="53">
        <f t="shared" si="14"/>
        <v>7.2</v>
      </c>
      <c r="R223" s="53">
        <f t="shared" si="15"/>
        <v>64.1241299303944</v>
      </c>
      <c r="S223" s="48">
        <v>220</v>
      </c>
      <c r="T223" s="20">
        <f>VLOOKUP(D223,[5]体侧合格!$C$2:$D$723,2,0)</f>
        <v>1</v>
      </c>
      <c r="U223" s="49" t="str">
        <f>VLOOKUP(D223,[6]挂科!$C$2:$D$315,2,0)</f>
        <v>挂科</v>
      </c>
      <c r="V223" s="21"/>
    </row>
    <row r="224" s="9" customFormat="1" ht="14.25" spans="1:22">
      <c r="A224" s="20">
        <v>221</v>
      </c>
      <c r="B224" s="50" t="s">
        <v>1377</v>
      </c>
      <c r="C224" s="51" t="s">
        <v>1786</v>
      </c>
      <c r="D224" s="50" t="s">
        <v>1787</v>
      </c>
      <c r="E224" s="50" t="s">
        <v>27</v>
      </c>
      <c r="F224" s="50" t="s">
        <v>35</v>
      </c>
      <c r="G224" s="52">
        <v>10</v>
      </c>
      <c r="H224" s="52">
        <v>2.85</v>
      </c>
      <c r="I224" s="52">
        <v>0</v>
      </c>
      <c r="J224" s="54">
        <f t="shared" si="12"/>
        <v>12.85</v>
      </c>
      <c r="K224" s="52">
        <v>46.2735849056604</v>
      </c>
      <c r="L224" s="52">
        <v>0</v>
      </c>
      <c r="M224" s="52">
        <f t="shared" si="13"/>
        <v>46.2735849056604</v>
      </c>
      <c r="N224" s="52">
        <v>5</v>
      </c>
      <c r="O224" s="55">
        <v>0</v>
      </c>
      <c r="P224" s="52">
        <v>0</v>
      </c>
      <c r="Q224" s="52">
        <f t="shared" si="14"/>
        <v>5</v>
      </c>
      <c r="R224" s="52">
        <f t="shared" si="15"/>
        <v>64.1235849056604</v>
      </c>
      <c r="S224" s="48">
        <v>221</v>
      </c>
      <c r="T224" s="20" t="e">
        <f>VLOOKUP(D224,[1]体侧合格!$C$2:$D$723,2,0)</f>
        <v>#N/A</v>
      </c>
      <c r="U224" s="49" t="str">
        <f>VLOOKUP(D224,[6]挂科!$C$2:$D$315,2,0)</f>
        <v>挂科</v>
      </c>
      <c r="V224" s="21"/>
    </row>
    <row r="225" s="9" customFormat="1" ht="14.25" spans="1:22">
      <c r="A225" s="20">
        <v>222</v>
      </c>
      <c r="B225" s="50" t="s">
        <v>1374</v>
      </c>
      <c r="C225" s="51" t="s">
        <v>1788</v>
      </c>
      <c r="D225" s="50" t="s">
        <v>1789</v>
      </c>
      <c r="E225" s="50" t="s">
        <v>27</v>
      </c>
      <c r="F225" s="50" t="s">
        <v>35</v>
      </c>
      <c r="G225" s="52">
        <v>10</v>
      </c>
      <c r="H225" s="52">
        <v>6.75</v>
      </c>
      <c r="I225" s="52">
        <v>1</v>
      </c>
      <c r="J225" s="54">
        <f t="shared" si="12"/>
        <v>15.75</v>
      </c>
      <c r="K225" s="52">
        <v>42.1698113207547</v>
      </c>
      <c r="L225" s="52">
        <v>0</v>
      </c>
      <c r="M225" s="52">
        <f t="shared" si="13"/>
        <v>42.1698113207547</v>
      </c>
      <c r="N225" s="52">
        <v>5</v>
      </c>
      <c r="O225" s="55">
        <v>1.2</v>
      </c>
      <c r="P225" s="52">
        <v>0</v>
      </c>
      <c r="Q225" s="52">
        <f t="shared" si="14"/>
        <v>6.2</v>
      </c>
      <c r="R225" s="52">
        <f t="shared" si="15"/>
        <v>64.1198113207547</v>
      </c>
      <c r="S225" s="48">
        <v>222</v>
      </c>
      <c r="T225" s="20" t="e">
        <f>VLOOKUP(D225,[1]体侧合格!$C$2:$D$723,2,0)</f>
        <v>#N/A</v>
      </c>
      <c r="U225" s="49" t="str">
        <f>VLOOKUP(D225,[6]挂科!$C$2:$D$315,2,0)</f>
        <v>挂科</v>
      </c>
      <c r="V225" s="21"/>
    </row>
    <row r="226" s="9" customFormat="1" ht="14.25" spans="1:22">
      <c r="A226" s="20">
        <v>223</v>
      </c>
      <c r="B226" s="35" t="s">
        <v>1362</v>
      </c>
      <c r="C226" s="36" t="s">
        <v>1790</v>
      </c>
      <c r="D226" s="37" t="s">
        <v>1791</v>
      </c>
      <c r="E226" s="37" t="s">
        <v>27</v>
      </c>
      <c r="F226" s="37" t="s">
        <v>35</v>
      </c>
      <c r="G226" s="38">
        <v>10</v>
      </c>
      <c r="H226" s="38">
        <v>3.65</v>
      </c>
      <c r="I226" s="38">
        <v>0</v>
      </c>
      <c r="J226" s="46">
        <f t="shared" si="12"/>
        <v>13.65</v>
      </c>
      <c r="K226" s="38">
        <v>44.1509433962264</v>
      </c>
      <c r="L226" s="38">
        <v>1.15</v>
      </c>
      <c r="M226" s="38">
        <f t="shared" si="13"/>
        <v>45.3009433962264</v>
      </c>
      <c r="N226" s="38">
        <v>5</v>
      </c>
      <c r="O226" s="47">
        <v>0</v>
      </c>
      <c r="P226" s="38">
        <v>0</v>
      </c>
      <c r="Q226" s="38">
        <f t="shared" si="14"/>
        <v>5</v>
      </c>
      <c r="R226" s="38">
        <f t="shared" si="15"/>
        <v>63.9509433962264</v>
      </c>
      <c r="S226" s="48">
        <v>223</v>
      </c>
      <c r="T226" s="20">
        <f>VLOOKUP(D226,[1]体侧合格!$C$2:$D$723,2,0)</f>
        <v>1</v>
      </c>
      <c r="U226" s="49" t="str">
        <f>VLOOKUP(D226,[6]挂科!$C$2:$D$315,2,0)</f>
        <v>挂科</v>
      </c>
      <c r="V226" s="21"/>
    </row>
    <row r="227" s="9" customFormat="1" ht="14.25" spans="1:22">
      <c r="A227" s="20">
        <v>224</v>
      </c>
      <c r="B227" s="35" t="s">
        <v>1349</v>
      </c>
      <c r="C227" s="36" t="s">
        <v>1792</v>
      </c>
      <c r="D227" s="37" t="s">
        <v>1793</v>
      </c>
      <c r="E227" s="37" t="s">
        <v>27</v>
      </c>
      <c r="F227" s="37" t="s">
        <v>35</v>
      </c>
      <c r="G227" s="38">
        <v>10</v>
      </c>
      <c r="H227" s="38">
        <v>3.2</v>
      </c>
      <c r="I227" s="38">
        <v>0</v>
      </c>
      <c r="J227" s="46">
        <f t="shared" si="12"/>
        <v>13.2</v>
      </c>
      <c r="K227" s="38">
        <v>43.5849056603774</v>
      </c>
      <c r="L227" s="38">
        <v>1</v>
      </c>
      <c r="M227" s="38">
        <f t="shared" si="13"/>
        <v>44.5849056603774</v>
      </c>
      <c r="N227" s="38">
        <v>5</v>
      </c>
      <c r="O227" s="47">
        <v>1</v>
      </c>
      <c r="P227" s="38">
        <v>0</v>
      </c>
      <c r="Q227" s="38">
        <f t="shared" si="14"/>
        <v>6</v>
      </c>
      <c r="R227" s="38">
        <f t="shared" si="15"/>
        <v>63.7849056603774</v>
      </c>
      <c r="S227" s="48">
        <v>224</v>
      </c>
      <c r="T227" s="20">
        <f>VLOOKUP(D227,[1]体侧合格!$C$2:$D$723,2,0)</f>
        <v>1</v>
      </c>
      <c r="U227" s="49" t="str">
        <f>VLOOKUP(D227,[6]挂科!$C$2:$D$315,2,0)</f>
        <v>挂科</v>
      </c>
      <c r="V227" s="21"/>
    </row>
    <row r="228" s="9" customFormat="1" ht="14.25" spans="1:22">
      <c r="A228" s="20">
        <v>225</v>
      </c>
      <c r="B228" s="50" t="s">
        <v>1411</v>
      </c>
      <c r="C228" s="51" t="s">
        <v>1794</v>
      </c>
      <c r="D228" s="50" t="s">
        <v>1795</v>
      </c>
      <c r="E228" s="50" t="s">
        <v>31</v>
      </c>
      <c r="F228" s="50" t="s">
        <v>35</v>
      </c>
      <c r="G228" s="52">
        <v>10</v>
      </c>
      <c r="H228" s="52">
        <v>3.6</v>
      </c>
      <c r="I228" s="52">
        <v>0</v>
      </c>
      <c r="J228" s="54">
        <f t="shared" si="12"/>
        <v>13.6</v>
      </c>
      <c r="K228" s="54">
        <v>43.963133640553</v>
      </c>
      <c r="L228" s="52">
        <v>0</v>
      </c>
      <c r="M228" s="52">
        <f t="shared" si="13"/>
        <v>43.963133640553</v>
      </c>
      <c r="N228" s="52">
        <v>5</v>
      </c>
      <c r="O228" s="55">
        <v>1.2</v>
      </c>
      <c r="P228" s="52">
        <v>0</v>
      </c>
      <c r="Q228" s="52">
        <f t="shared" si="14"/>
        <v>6.2</v>
      </c>
      <c r="R228" s="52">
        <f t="shared" si="15"/>
        <v>63.763133640553</v>
      </c>
      <c r="S228" s="48">
        <v>225</v>
      </c>
      <c r="T228" s="20" t="e">
        <f>VLOOKUP(D228,[5]体侧合格!$C$2:$D$723,2,0)</f>
        <v>#N/A</v>
      </c>
      <c r="U228" s="49" t="str">
        <f>VLOOKUP(D228,[6]挂科!$C$2:$D$315,2,0)</f>
        <v>挂科</v>
      </c>
      <c r="V228" s="21"/>
    </row>
    <row r="229" s="9" customFormat="1" ht="14.25" spans="1:22">
      <c r="A229" s="20">
        <v>226</v>
      </c>
      <c r="B229" s="35" t="s">
        <v>1365</v>
      </c>
      <c r="C229" s="36" t="s">
        <v>1796</v>
      </c>
      <c r="D229" s="37" t="s">
        <v>1797</v>
      </c>
      <c r="E229" s="37" t="s">
        <v>27</v>
      </c>
      <c r="F229" s="37" t="s">
        <v>35</v>
      </c>
      <c r="G229" s="38">
        <v>10</v>
      </c>
      <c r="H229" s="38">
        <v>5</v>
      </c>
      <c r="I229" s="38">
        <v>0</v>
      </c>
      <c r="J229" s="46">
        <f t="shared" si="12"/>
        <v>15</v>
      </c>
      <c r="K229" s="38">
        <v>42.4528301886792</v>
      </c>
      <c r="L229" s="38">
        <v>1</v>
      </c>
      <c r="M229" s="38">
        <f t="shared" si="13"/>
        <v>43.4528301886792</v>
      </c>
      <c r="N229" s="38">
        <v>5</v>
      </c>
      <c r="O229" s="47">
        <v>0.3</v>
      </c>
      <c r="P229" s="38">
        <v>0</v>
      </c>
      <c r="Q229" s="38">
        <f t="shared" si="14"/>
        <v>5.3</v>
      </c>
      <c r="R229" s="38">
        <f t="shared" si="15"/>
        <v>63.7528301886792</v>
      </c>
      <c r="S229" s="48">
        <v>226</v>
      </c>
      <c r="T229" s="20">
        <f>VLOOKUP(D229,[1]体侧合格!$C$2:$D$723,2,0)</f>
        <v>1</v>
      </c>
      <c r="U229" s="49" t="str">
        <f>VLOOKUP(D229,[6]挂科!$C$2:$D$315,2,0)</f>
        <v>挂科</v>
      </c>
      <c r="V229" s="21"/>
    </row>
    <row r="230" s="9" customFormat="1" ht="14.25" spans="1:22">
      <c r="A230" s="20">
        <v>227</v>
      </c>
      <c r="B230" s="35" t="s">
        <v>1339</v>
      </c>
      <c r="C230" s="36" t="s">
        <v>1798</v>
      </c>
      <c r="D230" s="37" t="s">
        <v>1799</v>
      </c>
      <c r="E230" s="37" t="s">
        <v>27</v>
      </c>
      <c r="F230" s="37" t="s">
        <v>35</v>
      </c>
      <c r="G230" s="38">
        <v>10</v>
      </c>
      <c r="H230" s="38">
        <v>5.75</v>
      </c>
      <c r="I230" s="38">
        <v>0</v>
      </c>
      <c r="J230" s="46">
        <f t="shared" si="12"/>
        <v>15.75</v>
      </c>
      <c r="K230" s="38">
        <v>40.7888631090487</v>
      </c>
      <c r="L230" s="38">
        <v>0.25</v>
      </c>
      <c r="M230" s="38">
        <f t="shared" si="13"/>
        <v>41.0388631090487</v>
      </c>
      <c r="N230" s="38">
        <v>5</v>
      </c>
      <c r="O230" s="47">
        <v>1.9</v>
      </c>
      <c r="P230" s="38">
        <v>0</v>
      </c>
      <c r="Q230" s="38">
        <f t="shared" si="14"/>
        <v>6.9</v>
      </c>
      <c r="R230" s="38">
        <f t="shared" si="15"/>
        <v>63.6888631090487</v>
      </c>
      <c r="S230" s="48">
        <v>227</v>
      </c>
      <c r="T230" s="20">
        <f>VLOOKUP(D230,[5]体侧合格!$C$2:$D$723,2,0)</f>
        <v>1</v>
      </c>
      <c r="U230" s="49" t="str">
        <f>VLOOKUP(D230,[6]挂科!$C$2:$D$315,2,0)</f>
        <v>挂科</v>
      </c>
      <c r="V230" s="21"/>
    </row>
    <row r="231" s="9" customFormat="1" ht="14.25" spans="1:22">
      <c r="A231" s="20">
        <v>228</v>
      </c>
      <c r="B231" s="35" t="s">
        <v>1377</v>
      </c>
      <c r="C231" s="36" t="s">
        <v>1800</v>
      </c>
      <c r="D231" s="37" t="s">
        <v>1801</v>
      </c>
      <c r="E231" s="37" t="s">
        <v>31</v>
      </c>
      <c r="F231" s="37" t="s">
        <v>35</v>
      </c>
      <c r="G231" s="38">
        <v>10</v>
      </c>
      <c r="H231" s="38">
        <v>3.15</v>
      </c>
      <c r="I231" s="38">
        <v>0</v>
      </c>
      <c r="J231" s="46">
        <f t="shared" si="12"/>
        <v>13.15</v>
      </c>
      <c r="K231" s="38">
        <v>45.2830188679245</v>
      </c>
      <c r="L231" s="38">
        <v>0</v>
      </c>
      <c r="M231" s="38">
        <f t="shared" si="13"/>
        <v>45.2830188679245</v>
      </c>
      <c r="N231" s="38">
        <v>5</v>
      </c>
      <c r="O231" s="47">
        <v>0.2</v>
      </c>
      <c r="P231" s="38">
        <v>0</v>
      </c>
      <c r="Q231" s="38">
        <f t="shared" si="14"/>
        <v>5.2</v>
      </c>
      <c r="R231" s="38">
        <f t="shared" si="15"/>
        <v>63.6330188679245</v>
      </c>
      <c r="S231" s="48">
        <v>228</v>
      </c>
      <c r="T231" s="20">
        <f>VLOOKUP(D231,[1]体侧合格!$C$2:$D$723,2,0)</f>
        <v>1</v>
      </c>
      <c r="U231" s="49" t="str">
        <f>VLOOKUP(D231,[6]挂科!$C$2:$D$315,2,0)</f>
        <v>挂科</v>
      </c>
      <c r="V231" s="21"/>
    </row>
    <row r="232" s="9" customFormat="1" ht="14.25" spans="1:22">
      <c r="A232" s="20">
        <v>229</v>
      </c>
      <c r="B232" s="35" t="s">
        <v>1352</v>
      </c>
      <c r="C232" s="36" t="s">
        <v>1802</v>
      </c>
      <c r="D232" s="37" t="s">
        <v>1803</v>
      </c>
      <c r="E232" s="37" t="s">
        <v>27</v>
      </c>
      <c r="F232" s="37" t="s">
        <v>35</v>
      </c>
      <c r="G232" s="38">
        <v>10</v>
      </c>
      <c r="H232" s="38">
        <v>4.95</v>
      </c>
      <c r="I232" s="38">
        <v>0.1</v>
      </c>
      <c r="J232" s="46">
        <f t="shared" si="12"/>
        <v>14.85</v>
      </c>
      <c r="K232" s="38">
        <v>42.1809744779582</v>
      </c>
      <c r="L232" s="38">
        <v>0</v>
      </c>
      <c r="M232" s="38">
        <f t="shared" si="13"/>
        <v>42.1809744779582</v>
      </c>
      <c r="N232" s="38">
        <v>5</v>
      </c>
      <c r="O232" s="47">
        <v>1.5</v>
      </c>
      <c r="P232" s="38">
        <v>0</v>
      </c>
      <c r="Q232" s="38">
        <f t="shared" si="14"/>
        <v>6.5</v>
      </c>
      <c r="R232" s="38">
        <f t="shared" si="15"/>
        <v>63.5309744779582</v>
      </c>
      <c r="S232" s="48">
        <v>229</v>
      </c>
      <c r="T232" s="20">
        <f>VLOOKUP(D232,[5]体侧合格!$C$2:$D$723,2,0)</f>
        <v>1</v>
      </c>
      <c r="U232" s="49" t="str">
        <f>VLOOKUP(D232,[6]挂科!$C$2:$D$315,2,0)</f>
        <v>挂科</v>
      </c>
      <c r="V232" s="21"/>
    </row>
    <row r="233" s="9" customFormat="1" ht="14.25" spans="1:22">
      <c r="A233" s="20">
        <v>230</v>
      </c>
      <c r="B233" s="50" t="s">
        <v>1336</v>
      </c>
      <c r="C233" s="51" t="s">
        <v>1804</v>
      </c>
      <c r="D233" s="50" t="s">
        <v>1805</v>
      </c>
      <c r="E233" s="50" t="s">
        <v>27</v>
      </c>
      <c r="F233" s="50" t="s">
        <v>35</v>
      </c>
      <c r="G233" s="52">
        <v>10</v>
      </c>
      <c r="H233" s="52">
        <v>5.1</v>
      </c>
      <c r="I233" s="52">
        <v>0</v>
      </c>
      <c r="J233" s="54">
        <f t="shared" si="12"/>
        <v>15.1</v>
      </c>
      <c r="K233" s="54">
        <v>40.6451612903226</v>
      </c>
      <c r="L233" s="52">
        <v>0</v>
      </c>
      <c r="M233" s="52">
        <f t="shared" si="13"/>
        <v>40.6451612903226</v>
      </c>
      <c r="N233" s="52">
        <v>5</v>
      </c>
      <c r="O233" s="55">
        <v>2.4</v>
      </c>
      <c r="P233" s="52">
        <v>0</v>
      </c>
      <c r="Q233" s="52">
        <f t="shared" si="14"/>
        <v>7.4</v>
      </c>
      <c r="R233" s="52">
        <f t="shared" si="15"/>
        <v>63.1451612903226</v>
      </c>
      <c r="S233" s="48">
        <v>230</v>
      </c>
      <c r="T233" s="20" t="e">
        <f>VLOOKUP(D233,[5]体侧合格!$C$2:$D$723,2,0)</f>
        <v>#N/A</v>
      </c>
      <c r="U233" s="49" t="str">
        <f>VLOOKUP(D233,[6]挂科!$C$2:$D$315,2,0)</f>
        <v>挂科</v>
      </c>
      <c r="V233" s="21"/>
    </row>
    <row r="234" s="9" customFormat="1" ht="14.25" spans="1:22">
      <c r="A234" s="20">
        <v>231</v>
      </c>
      <c r="B234" s="35" t="s">
        <v>1380</v>
      </c>
      <c r="C234" s="36" t="s">
        <v>1806</v>
      </c>
      <c r="D234" s="37" t="s">
        <v>1807</v>
      </c>
      <c r="E234" s="37" t="s">
        <v>27</v>
      </c>
      <c r="F234" s="37" t="s">
        <v>35</v>
      </c>
      <c r="G234" s="38">
        <v>10</v>
      </c>
      <c r="H234" s="38">
        <v>2.3</v>
      </c>
      <c r="I234" s="38">
        <v>0</v>
      </c>
      <c r="J234" s="46">
        <f t="shared" si="12"/>
        <v>12.3</v>
      </c>
      <c r="K234" s="38">
        <v>44.5754716981132</v>
      </c>
      <c r="L234" s="38">
        <v>0</v>
      </c>
      <c r="M234" s="38">
        <f t="shared" si="13"/>
        <v>44.5754716981132</v>
      </c>
      <c r="N234" s="38">
        <v>5</v>
      </c>
      <c r="O234" s="47">
        <v>1.2</v>
      </c>
      <c r="P234" s="38">
        <v>0</v>
      </c>
      <c r="Q234" s="38">
        <f t="shared" si="14"/>
        <v>6.2</v>
      </c>
      <c r="R234" s="38">
        <f t="shared" si="15"/>
        <v>63.0754716981132</v>
      </c>
      <c r="S234" s="48">
        <v>231</v>
      </c>
      <c r="T234" s="20">
        <f>VLOOKUP(D234,[1]体侧合格!$C$2:$D$723,2,0)</f>
        <v>1</v>
      </c>
      <c r="U234" s="49" t="str">
        <f>VLOOKUP(D234,[6]挂科!$C$2:$D$315,2,0)</f>
        <v>挂科</v>
      </c>
      <c r="V234" s="21"/>
    </row>
    <row r="235" s="9" customFormat="1" ht="14.25" spans="1:22">
      <c r="A235" s="20">
        <v>232</v>
      </c>
      <c r="B235" s="50" t="s">
        <v>1380</v>
      </c>
      <c r="C235" s="51" t="s">
        <v>1808</v>
      </c>
      <c r="D235" s="50" t="s">
        <v>1809</v>
      </c>
      <c r="E235" s="50" t="s">
        <v>27</v>
      </c>
      <c r="F235" s="50" t="s">
        <v>84</v>
      </c>
      <c r="G235" s="52">
        <v>10</v>
      </c>
      <c r="H235" s="52">
        <v>1</v>
      </c>
      <c r="I235" s="52">
        <v>0</v>
      </c>
      <c r="J235" s="54">
        <f t="shared" si="12"/>
        <v>11</v>
      </c>
      <c r="K235" s="52">
        <v>45.5660377358491</v>
      </c>
      <c r="L235" s="52">
        <v>0</v>
      </c>
      <c r="M235" s="52">
        <f t="shared" si="13"/>
        <v>45.5660377358491</v>
      </c>
      <c r="N235" s="52">
        <v>5</v>
      </c>
      <c r="O235" s="55">
        <v>1.5</v>
      </c>
      <c r="P235" s="52">
        <v>0</v>
      </c>
      <c r="Q235" s="52">
        <f t="shared" si="14"/>
        <v>6.5</v>
      </c>
      <c r="R235" s="52">
        <f t="shared" si="15"/>
        <v>63.0660377358491</v>
      </c>
      <c r="S235" s="48">
        <v>232</v>
      </c>
      <c r="T235" s="20" t="e">
        <f>VLOOKUP(D235,[1]体侧合格!$C$2:$D$723,2,0)</f>
        <v>#N/A</v>
      </c>
      <c r="U235" s="49" t="str">
        <f>VLOOKUP(D235,[6]挂科!$C$2:$D$315,2,0)</f>
        <v>挂科</v>
      </c>
      <c r="V235" s="21"/>
    </row>
    <row r="236" s="9" customFormat="1" ht="14.25" spans="1:22">
      <c r="A236" s="20">
        <v>233</v>
      </c>
      <c r="B236" s="50" t="s">
        <v>1365</v>
      </c>
      <c r="C236" s="51" t="s">
        <v>1810</v>
      </c>
      <c r="D236" s="50" t="s">
        <v>1811</v>
      </c>
      <c r="E236" s="50" t="s">
        <v>27</v>
      </c>
      <c r="F236" s="50" t="s">
        <v>35</v>
      </c>
      <c r="G236" s="52">
        <v>10</v>
      </c>
      <c r="H236" s="52">
        <v>5</v>
      </c>
      <c r="I236" s="52">
        <v>0</v>
      </c>
      <c r="J236" s="54">
        <f t="shared" si="12"/>
        <v>15</v>
      </c>
      <c r="K236" s="52">
        <v>41.1792452830189</v>
      </c>
      <c r="L236" s="52">
        <v>0</v>
      </c>
      <c r="M236" s="52">
        <f t="shared" si="13"/>
        <v>41.1792452830189</v>
      </c>
      <c r="N236" s="52">
        <v>5</v>
      </c>
      <c r="O236" s="55">
        <v>1.7</v>
      </c>
      <c r="P236" s="52">
        <v>0</v>
      </c>
      <c r="Q236" s="52">
        <f t="shared" si="14"/>
        <v>6.7</v>
      </c>
      <c r="R236" s="52">
        <f t="shared" si="15"/>
        <v>62.8792452830189</v>
      </c>
      <c r="S236" s="48">
        <v>233</v>
      </c>
      <c r="T236" s="20" t="e">
        <f>VLOOKUP(D236,[1]体侧合格!$C$2:$D$723,2,0)</f>
        <v>#N/A</v>
      </c>
      <c r="U236" s="49" t="str">
        <f>VLOOKUP(D236,[6]挂科!$C$2:$D$315,2,0)</f>
        <v>挂科</v>
      </c>
      <c r="V236" s="21"/>
    </row>
    <row r="237" s="9" customFormat="1" ht="14.25" spans="1:22">
      <c r="A237" s="20">
        <v>234</v>
      </c>
      <c r="B237" s="35" t="s">
        <v>1377</v>
      </c>
      <c r="C237" s="36" t="s">
        <v>1812</v>
      </c>
      <c r="D237" s="37" t="s">
        <v>1813</v>
      </c>
      <c r="E237" s="37" t="s">
        <v>31</v>
      </c>
      <c r="F237" s="37" t="s">
        <v>35</v>
      </c>
      <c r="G237" s="38">
        <v>10</v>
      </c>
      <c r="H237" s="38">
        <v>3.35</v>
      </c>
      <c r="I237" s="38">
        <v>0</v>
      </c>
      <c r="J237" s="46">
        <f t="shared" si="12"/>
        <v>13.35</v>
      </c>
      <c r="K237" s="38">
        <v>42.311320754717</v>
      </c>
      <c r="L237" s="38">
        <v>1</v>
      </c>
      <c r="M237" s="38">
        <f t="shared" si="13"/>
        <v>43.311320754717</v>
      </c>
      <c r="N237" s="38">
        <v>5</v>
      </c>
      <c r="O237" s="47">
        <v>1.2</v>
      </c>
      <c r="P237" s="38">
        <v>0</v>
      </c>
      <c r="Q237" s="38">
        <f t="shared" si="14"/>
        <v>6.2</v>
      </c>
      <c r="R237" s="38">
        <f t="shared" si="15"/>
        <v>62.861320754717</v>
      </c>
      <c r="S237" s="48">
        <v>234</v>
      </c>
      <c r="T237" s="20">
        <f>VLOOKUP(D237,[1]体侧合格!$C$2:$D$723,2,0)</f>
        <v>1</v>
      </c>
      <c r="U237" s="49" t="str">
        <f>VLOOKUP(D237,[6]挂科!$C$2:$D$315,2,0)</f>
        <v>挂科</v>
      </c>
      <c r="V237" s="21"/>
    </row>
    <row r="238" s="9" customFormat="1" ht="14.25" spans="1:22">
      <c r="A238" s="20">
        <v>235</v>
      </c>
      <c r="B238" s="35" t="s">
        <v>1380</v>
      </c>
      <c r="C238" s="36" t="s">
        <v>1814</v>
      </c>
      <c r="D238" s="35" t="s">
        <v>1815</v>
      </c>
      <c r="E238" s="35" t="s">
        <v>31</v>
      </c>
      <c r="F238" s="35" t="s">
        <v>35</v>
      </c>
      <c r="G238" s="53">
        <v>10</v>
      </c>
      <c r="H238" s="53">
        <v>4</v>
      </c>
      <c r="I238" s="53">
        <v>0</v>
      </c>
      <c r="J238" s="46">
        <f t="shared" si="12"/>
        <v>14</v>
      </c>
      <c r="K238" s="38">
        <v>42.1698113207547</v>
      </c>
      <c r="L238" s="53">
        <v>0</v>
      </c>
      <c r="M238" s="38">
        <f t="shared" si="13"/>
        <v>42.1698113207547</v>
      </c>
      <c r="N238" s="53">
        <v>5</v>
      </c>
      <c r="O238" s="56">
        <v>1.6</v>
      </c>
      <c r="P238" s="53">
        <v>0</v>
      </c>
      <c r="Q238" s="53">
        <f t="shared" si="14"/>
        <v>6.6</v>
      </c>
      <c r="R238" s="53">
        <f t="shared" si="15"/>
        <v>62.7698113207547</v>
      </c>
      <c r="S238" s="48">
        <v>235</v>
      </c>
      <c r="T238" s="20">
        <f>VLOOKUP(D238,[1]体侧合格!$C$2:$D$723,2,0)</f>
        <v>1</v>
      </c>
      <c r="U238" s="49" t="str">
        <f>VLOOKUP(D238,[6]挂科!$C$2:$D$315,2,0)</f>
        <v>挂科</v>
      </c>
      <c r="V238" s="21"/>
    </row>
    <row r="239" s="9" customFormat="1" ht="14.25" spans="1:22">
      <c r="A239" s="20">
        <v>236</v>
      </c>
      <c r="B239" s="29" t="s">
        <v>1357</v>
      </c>
      <c r="C239" s="30" t="s">
        <v>1816</v>
      </c>
      <c r="D239" s="29" t="s">
        <v>1817</v>
      </c>
      <c r="E239" s="29" t="s">
        <v>27</v>
      </c>
      <c r="F239" s="29" t="s">
        <v>35</v>
      </c>
      <c r="G239" s="31">
        <v>10</v>
      </c>
      <c r="H239" s="31">
        <v>0.6</v>
      </c>
      <c r="I239" s="31">
        <v>0</v>
      </c>
      <c r="J239" s="43">
        <f t="shared" si="12"/>
        <v>10.6</v>
      </c>
      <c r="K239" s="31">
        <v>45.9396751740139</v>
      </c>
      <c r="L239" s="31">
        <v>0</v>
      </c>
      <c r="M239" s="31">
        <f t="shared" si="13"/>
        <v>45.9396751740139</v>
      </c>
      <c r="N239" s="31">
        <v>5</v>
      </c>
      <c r="O239" s="44">
        <v>1.2</v>
      </c>
      <c r="P239" s="31">
        <v>0</v>
      </c>
      <c r="Q239" s="31">
        <f t="shared" si="14"/>
        <v>6.2</v>
      </c>
      <c r="R239" s="31">
        <f t="shared" si="15"/>
        <v>62.7396751740139</v>
      </c>
      <c r="S239" s="48">
        <v>236</v>
      </c>
      <c r="T239" s="20" t="e">
        <f>VLOOKUP(D239,[5]体侧合格!$C$2:$D$723,2,0)</f>
        <v>#N/A</v>
      </c>
      <c r="U239" s="49" t="e">
        <f>VLOOKUP(D239,[6]挂科!$C$2:$D$315,2,0)</f>
        <v>#N/A</v>
      </c>
      <c r="V239" s="21"/>
    </row>
    <row r="240" s="9" customFormat="1" ht="14.25" spans="1:22">
      <c r="A240" s="20">
        <v>237</v>
      </c>
      <c r="B240" s="35" t="s">
        <v>1339</v>
      </c>
      <c r="C240" s="36" t="s">
        <v>1818</v>
      </c>
      <c r="D240" s="37" t="s">
        <v>1819</v>
      </c>
      <c r="E240" s="37" t="s">
        <v>27</v>
      </c>
      <c r="F240" s="37" t="s">
        <v>35</v>
      </c>
      <c r="G240" s="38">
        <v>10</v>
      </c>
      <c r="H240" s="38">
        <v>5.85</v>
      </c>
      <c r="I240" s="38">
        <v>0.2</v>
      </c>
      <c r="J240" s="46">
        <f t="shared" si="12"/>
        <v>15.65</v>
      </c>
      <c r="K240" s="38">
        <v>40.6496519721578</v>
      </c>
      <c r="L240" s="38">
        <v>0</v>
      </c>
      <c r="M240" s="38">
        <f t="shared" si="13"/>
        <v>40.6496519721578</v>
      </c>
      <c r="N240" s="38">
        <v>5</v>
      </c>
      <c r="O240" s="47">
        <v>1.4</v>
      </c>
      <c r="P240" s="38">
        <v>0</v>
      </c>
      <c r="Q240" s="38">
        <f t="shared" si="14"/>
        <v>6.4</v>
      </c>
      <c r="R240" s="38">
        <f t="shared" si="15"/>
        <v>62.6996519721578</v>
      </c>
      <c r="S240" s="48">
        <v>237</v>
      </c>
      <c r="T240" s="20">
        <f>VLOOKUP(D240,[5]体侧合格!$C$2:$D$723,2,0)</f>
        <v>1</v>
      </c>
      <c r="U240" s="49" t="str">
        <f>VLOOKUP(D240,[6]挂科!$C$2:$D$315,2,0)</f>
        <v>挂科</v>
      </c>
      <c r="V240" s="21"/>
    </row>
    <row r="241" s="9" customFormat="1" ht="14.25" spans="1:22">
      <c r="A241" s="20">
        <v>238</v>
      </c>
      <c r="B241" s="50" t="s">
        <v>1411</v>
      </c>
      <c r="C241" s="51" t="s">
        <v>1820</v>
      </c>
      <c r="D241" s="50" t="s">
        <v>1821</v>
      </c>
      <c r="E241" s="50" t="s">
        <v>27</v>
      </c>
      <c r="F241" s="50" t="s">
        <v>35</v>
      </c>
      <c r="G241" s="52">
        <v>10</v>
      </c>
      <c r="H241" s="52">
        <v>1.85</v>
      </c>
      <c r="I241" s="52">
        <v>0</v>
      </c>
      <c r="J241" s="54">
        <f t="shared" si="12"/>
        <v>11.85</v>
      </c>
      <c r="K241" s="54">
        <v>44.3778801843318</v>
      </c>
      <c r="L241" s="52">
        <v>0</v>
      </c>
      <c r="M241" s="52">
        <f t="shared" si="13"/>
        <v>44.3778801843318</v>
      </c>
      <c r="N241" s="52">
        <v>5</v>
      </c>
      <c r="O241" s="55">
        <v>1.4</v>
      </c>
      <c r="P241" s="52">
        <v>0</v>
      </c>
      <c r="Q241" s="52">
        <f t="shared" si="14"/>
        <v>6.4</v>
      </c>
      <c r="R241" s="52">
        <f t="shared" si="15"/>
        <v>62.6278801843318</v>
      </c>
      <c r="S241" s="48">
        <v>238</v>
      </c>
      <c r="T241" s="20" t="e">
        <f>VLOOKUP(D241,[5]体侧合格!$C$2:$D$723,2,0)</f>
        <v>#N/A</v>
      </c>
      <c r="U241" s="49" t="str">
        <f>VLOOKUP(D241,[6]挂科!$C$2:$D$315,2,0)</f>
        <v>挂科</v>
      </c>
      <c r="V241" s="21"/>
    </row>
    <row r="242" s="9" customFormat="1" ht="14.25" spans="1:22">
      <c r="A242" s="20">
        <v>239</v>
      </c>
      <c r="B242" s="21" t="s">
        <v>1357</v>
      </c>
      <c r="C242" s="22" t="s">
        <v>1822</v>
      </c>
      <c r="D242" s="21" t="s">
        <v>1823</v>
      </c>
      <c r="E242" s="21" t="s">
        <v>27</v>
      </c>
      <c r="F242" s="21" t="s">
        <v>35</v>
      </c>
      <c r="G242" s="57">
        <v>10</v>
      </c>
      <c r="H242" s="57">
        <v>2.3</v>
      </c>
      <c r="I242" s="57">
        <v>0</v>
      </c>
      <c r="J242" s="58">
        <f t="shared" si="12"/>
        <v>12.3</v>
      </c>
      <c r="K242" s="57">
        <v>42.0417633410673</v>
      </c>
      <c r="L242" s="57">
        <v>1.5</v>
      </c>
      <c r="M242" s="57">
        <f t="shared" si="13"/>
        <v>43.5417633410673</v>
      </c>
      <c r="N242" s="57">
        <v>5</v>
      </c>
      <c r="O242" s="40">
        <v>1.7</v>
      </c>
      <c r="P242" s="57">
        <v>0</v>
      </c>
      <c r="Q242" s="57">
        <f t="shared" si="14"/>
        <v>6.7</v>
      </c>
      <c r="R242" s="57">
        <f t="shared" si="15"/>
        <v>62.5417633410673</v>
      </c>
      <c r="S242" s="48">
        <v>239</v>
      </c>
      <c r="T242" s="20">
        <f>VLOOKUP(D242,[5]体侧合格!$C$2:$D$723,2,0)</f>
        <v>1</v>
      </c>
      <c r="U242" s="49" t="e">
        <f>VLOOKUP(D242,[6]挂科!$C$2:$D$315,2,0)</f>
        <v>#N/A</v>
      </c>
      <c r="V242" s="21"/>
    </row>
    <row r="243" s="9" customFormat="1" ht="14.25" spans="1:22">
      <c r="A243" s="20">
        <v>240</v>
      </c>
      <c r="B243" s="50" t="s">
        <v>1349</v>
      </c>
      <c r="C243" s="51" t="s">
        <v>1824</v>
      </c>
      <c r="D243" s="50" t="s">
        <v>1825</v>
      </c>
      <c r="E243" s="50" t="s">
        <v>27</v>
      </c>
      <c r="F243" s="50" t="s">
        <v>35</v>
      </c>
      <c r="G243" s="52">
        <v>10</v>
      </c>
      <c r="H243" s="52">
        <v>2.75</v>
      </c>
      <c r="I243" s="52">
        <v>0</v>
      </c>
      <c r="J243" s="54">
        <f t="shared" si="12"/>
        <v>12.75</v>
      </c>
      <c r="K243" s="52">
        <v>42.1698113207547</v>
      </c>
      <c r="L243" s="52">
        <v>0</v>
      </c>
      <c r="M243" s="52">
        <f t="shared" si="13"/>
        <v>42.1698113207547</v>
      </c>
      <c r="N243" s="52">
        <v>5</v>
      </c>
      <c r="O243" s="55">
        <v>2.2</v>
      </c>
      <c r="P243" s="52">
        <v>0</v>
      </c>
      <c r="Q243" s="52">
        <f t="shared" si="14"/>
        <v>7.2</v>
      </c>
      <c r="R243" s="52">
        <f t="shared" si="15"/>
        <v>62.1198113207547</v>
      </c>
      <c r="S243" s="48">
        <v>240</v>
      </c>
      <c r="T243" s="20" t="e">
        <f>VLOOKUP(D243,[1]体侧合格!$C$2:$D$723,2,0)</f>
        <v>#N/A</v>
      </c>
      <c r="U243" s="49" t="str">
        <f>VLOOKUP(D243,[6]挂科!$C$2:$D$315,2,0)</f>
        <v>挂科</v>
      </c>
      <c r="V243" s="21"/>
    </row>
    <row r="244" s="9" customFormat="1" ht="14.25" spans="1:22">
      <c r="A244" s="20">
        <v>241</v>
      </c>
      <c r="B244" s="35" t="s">
        <v>1377</v>
      </c>
      <c r="C244" s="36" t="s">
        <v>1826</v>
      </c>
      <c r="D244" s="35" t="s">
        <v>1827</v>
      </c>
      <c r="E244" s="35" t="s">
        <v>27</v>
      </c>
      <c r="F244" s="35" t="s">
        <v>84</v>
      </c>
      <c r="G244" s="53">
        <v>10</v>
      </c>
      <c r="H244" s="53">
        <v>0</v>
      </c>
      <c r="I244" s="53">
        <v>0.2</v>
      </c>
      <c r="J244" s="46">
        <f t="shared" si="12"/>
        <v>9.8</v>
      </c>
      <c r="K244" s="38">
        <v>45.9905660377358</v>
      </c>
      <c r="L244" s="53">
        <v>0</v>
      </c>
      <c r="M244" s="38">
        <f t="shared" si="13"/>
        <v>45.9905660377358</v>
      </c>
      <c r="N244" s="53">
        <v>5</v>
      </c>
      <c r="O244" s="56">
        <v>1.2</v>
      </c>
      <c r="P244" s="53">
        <v>0</v>
      </c>
      <c r="Q244" s="53">
        <f t="shared" si="14"/>
        <v>6.2</v>
      </c>
      <c r="R244" s="53">
        <f t="shared" si="15"/>
        <v>61.9905660377358</v>
      </c>
      <c r="S244" s="48">
        <v>241</v>
      </c>
      <c r="T244" s="20">
        <f>VLOOKUP(D244,[1]体侧合格!$C$2:$D$723,2,0)</f>
        <v>1</v>
      </c>
      <c r="U244" s="49" t="str">
        <f>VLOOKUP(D244,[6]挂科!$C$2:$D$315,2,0)</f>
        <v>挂科</v>
      </c>
      <c r="V244" s="21"/>
    </row>
    <row r="245" s="9" customFormat="1" ht="14.25" spans="1:22">
      <c r="A245" s="20">
        <v>242</v>
      </c>
      <c r="B245" s="35" t="s">
        <v>1349</v>
      </c>
      <c r="C245" s="36" t="s">
        <v>1828</v>
      </c>
      <c r="D245" s="35" t="s">
        <v>1829</v>
      </c>
      <c r="E245" s="35" t="s">
        <v>27</v>
      </c>
      <c r="F245" s="35" t="s">
        <v>35</v>
      </c>
      <c r="G245" s="53">
        <v>10</v>
      </c>
      <c r="H245" s="53">
        <v>3.2</v>
      </c>
      <c r="I245" s="53">
        <v>0.1</v>
      </c>
      <c r="J245" s="46">
        <f t="shared" si="12"/>
        <v>13.1</v>
      </c>
      <c r="K245" s="38">
        <v>39.4811320754717</v>
      </c>
      <c r="L245" s="53">
        <v>0</v>
      </c>
      <c r="M245" s="38">
        <f t="shared" si="13"/>
        <v>39.4811320754717</v>
      </c>
      <c r="N245" s="53">
        <v>5</v>
      </c>
      <c r="O245" s="56">
        <v>4.25</v>
      </c>
      <c r="P245" s="53">
        <v>0</v>
      </c>
      <c r="Q245" s="53">
        <f t="shared" si="14"/>
        <v>9.25</v>
      </c>
      <c r="R245" s="53">
        <f t="shared" si="15"/>
        <v>61.8311320754717</v>
      </c>
      <c r="S245" s="48">
        <v>242</v>
      </c>
      <c r="T245" s="20">
        <f>VLOOKUP(D245,[1]体侧合格!$C$2:$D$723,2,0)</f>
        <v>1</v>
      </c>
      <c r="U245" s="49" t="str">
        <f>VLOOKUP(D245,[6]挂科!$C$2:$D$315,2,0)</f>
        <v>挂科</v>
      </c>
      <c r="V245" s="21"/>
    </row>
    <row r="246" s="9" customFormat="1" ht="14.25" spans="1:22">
      <c r="A246" s="20">
        <v>243</v>
      </c>
      <c r="B246" s="50" t="s">
        <v>1362</v>
      </c>
      <c r="C246" s="51" t="s">
        <v>1830</v>
      </c>
      <c r="D246" s="50" t="s">
        <v>1831</v>
      </c>
      <c r="E246" s="50" t="s">
        <v>27</v>
      </c>
      <c r="F246" s="50" t="s">
        <v>35</v>
      </c>
      <c r="G246" s="52">
        <v>10</v>
      </c>
      <c r="H246" s="52">
        <v>1.6</v>
      </c>
      <c r="I246" s="52">
        <v>0.1</v>
      </c>
      <c r="J246" s="54">
        <f t="shared" si="12"/>
        <v>11.5</v>
      </c>
      <c r="K246" s="52">
        <v>45.2830188679245</v>
      </c>
      <c r="L246" s="52">
        <v>0</v>
      </c>
      <c r="M246" s="52">
        <f t="shared" si="13"/>
        <v>45.2830188679245</v>
      </c>
      <c r="N246" s="52">
        <v>5</v>
      </c>
      <c r="O246" s="55">
        <v>0</v>
      </c>
      <c r="P246" s="52">
        <v>0</v>
      </c>
      <c r="Q246" s="52">
        <f t="shared" si="14"/>
        <v>5</v>
      </c>
      <c r="R246" s="52">
        <f t="shared" si="15"/>
        <v>61.7830188679245</v>
      </c>
      <c r="S246" s="48">
        <v>243</v>
      </c>
      <c r="T246" s="20" t="e">
        <f>VLOOKUP(D246,[1]体侧合格!$C$2:$D$723,2,0)</f>
        <v>#N/A</v>
      </c>
      <c r="U246" s="49" t="str">
        <f>VLOOKUP(D246,[6]挂科!$C$2:$D$315,2,0)</f>
        <v>挂科</v>
      </c>
      <c r="V246" s="21"/>
    </row>
    <row r="247" s="9" customFormat="1" ht="14.25" spans="1:22">
      <c r="A247" s="20">
        <v>244</v>
      </c>
      <c r="B247" s="50" t="s">
        <v>1374</v>
      </c>
      <c r="C247" s="51" t="s">
        <v>1832</v>
      </c>
      <c r="D247" s="50" t="s">
        <v>1833</v>
      </c>
      <c r="E247" s="50" t="s">
        <v>27</v>
      </c>
      <c r="F247" s="50" t="s">
        <v>35</v>
      </c>
      <c r="G247" s="52">
        <v>10</v>
      </c>
      <c r="H247" s="52">
        <v>5.5</v>
      </c>
      <c r="I247" s="52">
        <v>1.1</v>
      </c>
      <c r="J247" s="54">
        <f t="shared" si="12"/>
        <v>14.4</v>
      </c>
      <c r="K247" s="52">
        <v>41.1792452830189</v>
      </c>
      <c r="L247" s="52">
        <v>0</v>
      </c>
      <c r="M247" s="52">
        <f t="shared" si="13"/>
        <v>41.1792452830189</v>
      </c>
      <c r="N247" s="52">
        <v>5</v>
      </c>
      <c r="O247" s="55">
        <v>1.2</v>
      </c>
      <c r="P247" s="52">
        <v>0</v>
      </c>
      <c r="Q247" s="52">
        <f t="shared" si="14"/>
        <v>6.2</v>
      </c>
      <c r="R247" s="52">
        <f t="shared" si="15"/>
        <v>61.7792452830189</v>
      </c>
      <c r="S247" s="48">
        <v>244</v>
      </c>
      <c r="T247" s="20" t="e">
        <f>VLOOKUP(D247,[1]体侧合格!$C$2:$D$723,2,0)</f>
        <v>#N/A</v>
      </c>
      <c r="U247" s="49" t="str">
        <f>VLOOKUP(D247,[6]挂科!$C$2:$D$315,2,0)</f>
        <v>挂科</v>
      </c>
      <c r="V247" s="21"/>
    </row>
    <row r="248" s="9" customFormat="1" ht="14.25" spans="1:22">
      <c r="A248" s="20">
        <v>245</v>
      </c>
      <c r="B248" s="29" t="s">
        <v>1374</v>
      </c>
      <c r="C248" s="30" t="s">
        <v>1834</v>
      </c>
      <c r="D248" s="29" t="s">
        <v>1835</v>
      </c>
      <c r="E248" s="29" t="s">
        <v>27</v>
      </c>
      <c r="F248" s="29" t="s">
        <v>35</v>
      </c>
      <c r="G248" s="31">
        <v>10</v>
      </c>
      <c r="H248" s="31">
        <v>2.5</v>
      </c>
      <c r="I248" s="31">
        <v>0</v>
      </c>
      <c r="J248" s="43">
        <f t="shared" si="12"/>
        <v>12.5</v>
      </c>
      <c r="K248" s="31">
        <v>44.1509433962264</v>
      </c>
      <c r="L248" s="31">
        <v>0</v>
      </c>
      <c r="M248" s="31">
        <f t="shared" si="13"/>
        <v>44.1509433962264</v>
      </c>
      <c r="N248" s="31">
        <v>5</v>
      </c>
      <c r="O248" s="44">
        <v>0</v>
      </c>
      <c r="P248" s="31">
        <v>0</v>
      </c>
      <c r="Q248" s="31">
        <f t="shared" si="14"/>
        <v>5</v>
      </c>
      <c r="R248" s="31">
        <f t="shared" si="15"/>
        <v>61.6509433962264</v>
      </c>
      <c r="S248" s="48">
        <v>245</v>
      </c>
      <c r="T248" s="20" t="e">
        <f>VLOOKUP(D248,[1]体侧合格!$C$2:$D$723,2,0)</f>
        <v>#N/A</v>
      </c>
      <c r="U248" s="49" t="e">
        <f>VLOOKUP(D248,[6]挂科!$C$2:$D$315,2,0)</f>
        <v>#N/A</v>
      </c>
      <c r="V248" s="21"/>
    </row>
    <row r="249" s="9" customFormat="1" ht="14.25" spans="1:22">
      <c r="A249" s="20">
        <v>246</v>
      </c>
      <c r="B249" s="29" t="s">
        <v>1377</v>
      </c>
      <c r="C249" s="30" t="s">
        <v>1836</v>
      </c>
      <c r="D249" s="29" t="s">
        <v>1837</v>
      </c>
      <c r="E249" s="29" t="s">
        <v>27</v>
      </c>
      <c r="F249" s="29" t="s">
        <v>35</v>
      </c>
      <c r="G249" s="31">
        <v>10</v>
      </c>
      <c r="H249" s="31">
        <v>0</v>
      </c>
      <c r="I249" s="31">
        <v>0</v>
      </c>
      <c r="J249" s="43">
        <f t="shared" si="12"/>
        <v>10</v>
      </c>
      <c r="K249" s="31">
        <v>46.5566037735849</v>
      </c>
      <c r="L249" s="31">
        <v>0</v>
      </c>
      <c r="M249" s="31">
        <f t="shared" si="13"/>
        <v>46.5566037735849</v>
      </c>
      <c r="N249" s="31">
        <v>5</v>
      </c>
      <c r="O249" s="44">
        <v>0</v>
      </c>
      <c r="P249" s="31">
        <v>0</v>
      </c>
      <c r="Q249" s="31">
        <f t="shared" si="14"/>
        <v>5</v>
      </c>
      <c r="R249" s="31">
        <f t="shared" si="15"/>
        <v>61.5566037735849</v>
      </c>
      <c r="S249" s="48">
        <v>246</v>
      </c>
      <c r="T249" s="20" t="e">
        <f>VLOOKUP(D249,[1]体侧合格!$C$2:$D$723,2,0)</f>
        <v>#N/A</v>
      </c>
      <c r="U249" s="49" t="e">
        <f>VLOOKUP(D249,[6]挂科!$C$2:$D$315,2,0)</f>
        <v>#N/A</v>
      </c>
      <c r="V249" s="21"/>
    </row>
    <row r="250" s="9" customFormat="1" ht="14.25" spans="1:22">
      <c r="A250" s="20">
        <v>247</v>
      </c>
      <c r="B250" s="35" t="s">
        <v>1411</v>
      </c>
      <c r="C250" s="36" t="s">
        <v>1838</v>
      </c>
      <c r="D250" s="35" t="s">
        <v>1839</v>
      </c>
      <c r="E250" s="35" t="s">
        <v>27</v>
      </c>
      <c r="F250" s="35" t="s">
        <v>35</v>
      </c>
      <c r="G250" s="53">
        <v>10</v>
      </c>
      <c r="H250" s="53">
        <v>4.65</v>
      </c>
      <c r="I250" s="53">
        <v>0.2</v>
      </c>
      <c r="J250" s="46">
        <f t="shared" si="12"/>
        <v>14.45</v>
      </c>
      <c r="K250" s="46">
        <v>37.0506912442396</v>
      </c>
      <c r="L250" s="53">
        <v>0</v>
      </c>
      <c r="M250" s="38">
        <f t="shared" si="13"/>
        <v>37.0506912442396</v>
      </c>
      <c r="N250" s="53">
        <v>5</v>
      </c>
      <c r="O250" s="56">
        <v>5</v>
      </c>
      <c r="P250" s="53">
        <v>0</v>
      </c>
      <c r="Q250" s="53">
        <f t="shared" si="14"/>
        <v>10</v>
      </c>
      <c r="R250" s="53">
        <f t="shared" si="15"/>
        <v>61.5006912442396</v>
      </c>
      <c r="S250" s="48">
        <v>247</v>
      </c>
      <c r="T250" s="20">
        <f>VLOOKUP(D250,[5]体侧合格!$C$2:$D$723,2,0)</f>
        <v>1</v>
      </c>
      <c r="U250" s="49" t="str">
        <f>VLOOKUP(D250,[6]挂科!$C$2:$D$315,2,0)</f>
        <v>挂科</v>
      </c>
      <c r="V250" s="21"/>
    </row>
    <row r="251" s="9" customFormat="1" ht="14.25" spans="1:22">
      <c r="A251" s="20">
        <v>248</v>
      </c>
      <c r="B251" s="50" t="s">
        <v>1377</v>
      </c>
      <c r="C251" s="51" t="s">
        <v>1840</v>
      </c>
      <c r="D251" s="50" t="s">
        <v>1841</v>
      </c>
      <c r="E251" s="50" t="s">
        <v>27</v>
      </c>
      <c r="F251" s="50" t="s">
        <v>35</v>
      </c>
      <c r="G251" s="52">
        <v>10</v>
      </c>
      <c r="H251" s="52">
        <v>1.5</v>
      </c>
      <c r="I251" s="52">
        <v>0</v>
      </c>
      <c r="J251" s="54">
        <f t="shared" si="12"/>
        <v>11.5</v>
      </c>
      <c r="K251" s="52">
        <v>43.7264150943396</v>
      </c>
      <c r="L251" s="52">
        <v>0</v>
      </c>
      <c r="M251" s="52">
        <f t="shared" si="13"/>
        <v>43.7264150943396</v>
      </c>
      <c r="N251" s="52">
        <v>5</v>
      </c>
      <c r="O251" s="55">
        <v>1.2</v>
      </c>
      <c r="P251" s="52">
        <v>0</v>
      </c>
      <c r="Q251" s="52">
        <f t="shared" si="14"/>
        <v>6.2</v>
      </c>
      <c r="R251" s="52">
        <f t="shared" si="15"/>
        <v>61.4264150943396</v>
      </c>
      <c r="S251" s="48">
        <v>248</v>
      </c>
      <c r="T251" s="20" t="e">
        <f>VLOOKUP(D251,[1]体侧合格!$C$2:$D$723,2,0)</f>
        <v>#N/A</v>
      </c>
      <c r="U251" s="49" t="str">
        <f>VLOOKUP(D251,[6]挂科!$C$2:$D$315,2,0)</f>
        <v>挂科</v>
      </c>
      <c r="V251" s="21"/>
    </row>
    <row r="252" s="9" customFormat="1" ht="14.25" spans="1:22">
      <c r="A252" s="20">
        <v>249</v>
      </c>
      <c r="B252" s="35" t="s">
        <v>1352</v>
      </c>
      <c r="C252" s="36" t="s">
        <v>1842</v>
      </c>
      <c r="D252" s="37" t="s">
        <v>1843</v>
      </c>
      <c r="E252" s="37" t="s">
        <v>27</v>
      </c>
      <c r="F252" s="37" t="s">
        <v>84</v>
      </c>
      <c r="G252" s="38">
        <v>10</v>
      </c>
      <c r="H252" s="38">
        <v>5.15</v>
      </c>
      <c r="I252" s="38">
        <v>1.2</v>
      </c>
      <c r="J252" s="46">
        <f t="shared" si="12"/>
        <v>13.95</v>
      </c>
      <c r="K252" s="38">
        <v>40.3712296983759</v>
      </c>
      <c r="L252" s="38">
        <v>0</v>
      </c>
      <c r="M252" s="38">
        <f t="shared" si="13"/>
        <v>40.3712296983759</v>
      </c>
      <c r="N252" s="38">
        <v>5</v>
      </c>
      <c r="O252" s="47">
        <v>2.1</v>
      </c>
      <c r="P252" s="38">
        <v>0</v>
      </c>
      <c r="Q252" s="38">
        <f t="shared" si="14"/>
        <v>7.1</v>
      </c>
      <c r="R252" s="38">
        <f t="shared" si="15"/>
        <v>61.4212296983759</v>
      </c>
      <c r="S252" s="48">
        <v>249</v>
      </c>
      <c r="T252" s="20">
        <f>VLOOKUP(D252,[5]体侧合格!$C$2:$D$723,2,0)</f>
        <v>1</v>
      </c>
      <c r="U252" s="49" t="str">
        <f>VLOOKUP(D252,[6]挂科!$C$2:$D$315,2,0)</f>
        <v>挂科</v>
      </c>
      <c r="V252" s="21"/>
    </row>
    <row r="253" s="9" customFormat="1" ht="14.25" spans="1:22">
      <c r="A253" s="20">
        <v>250</v>
      </c>
      <c r="B253" s="35" t="s">
        <v>1377</v>
      </c>
      <c r="C253" s="36" t="s">
        <v>1844</v>
      </c>
      <c r="D253" s="37" t="s">
        <v>1845</v>
      </c>
      <c r="E253" s="37" t="s">
        <v>27</v>
      </c>
      <c r="F253" s="37" t="s">
        <v>84</v>
      </c>
      <c r="G253" s="38">
        <v>10</v>
      </c>
      <c r="H253" s="38">
        <v>0</v>
      </c>
      <c r="I253" s="38">
        <v>0.2</v>
      </c>
      <c r="J253" s="46">
        <f t="shared" si="12"/>
        <v>9.8</v>
      </c>
      <c r="K253" s="38">
        <v>45.2830188679245</v>
      </c>
      <c r="L253" s="38">
        <v>0</v>
      </c>
      <c r="M253" s="38">
        <f t="shared" si="13"/>
        <v>45.2830188679245</v>
      </c>
      <c r="N253" s="38">
        <v>5</v>
      </c>
      <c r="O253" s="47">
        <v>1.2</v>
      </c>
      <c r="P253" s="38">
        <v>0</v>
      </c>
      <c r="Q253" s="38">
        <f t="shared" si="14"/>
        <v>6.2</v>
      </c>
      <c r="R253" s="38">
        <f t="shared" si="15"/>
        <v>61.2830188679245</v>
      </c>
      <c r="S253" s="48">
        <v>250</v>
      </c>
      <c r="T253" s="20">
        <f>VLOOKUP(D253,[1]体侧合格!$C$2:$D$723,2,0)</f>
        <v>1</v>
      </c>
      <c r="U253" s="49" t="str">
        <f>VLOOKUP(D253,[6]挂科!$C$2:$D$315,2,0)</f>
        <v>挂科</v>
      </c>
      <c r="V253" s="21"/>
    </row>
    <row r="254" s="9" customFormat="1" ht="14.25" spans="1:22">
      <c r="A254" s="20">
        <v>251</v>
      </c>
      <c r="B254" s="35" t="s">
        <v>1362</v>
      </c>
      <c r="C254" s="36" t="s">
        <v>1846</v>
      </c>
      <c r="D254" s="37" t="s">
        <v>1847</v>
      </c>
      <c r="E254" s="37" t="s">
        <v>27</v>
      </c>
      <c r="F254" s="37" t="s">
        <v>35</v>
      </c>
      <c r="G254" s="38">
        <v>10</v>
      </c>
      <c r="H254" s="38">
        <v>3.65</v>
      </c>
      <c r="I254" s="38">
        <v>0</v>
      </c>
      <c r="J254" s="46">
        <f t="shared" si="12"/>
        <v>13.65</v>
      </c>
      <c r="K254" s="38">
        <v>41.3207547169811</v>
      </c>
      <c r="L254" s="38">
        <v>0</v>
      </c>
      <c r="M254" s="38">
        <f t="shared" si="13"/>
        <v>41.3207547169811</v>
      </c>
      <c r="N254" s="38">
        <v>5</v>
      </c>
      <c r="O254" s="47">
        <v>1.2</v>
      </c>
      <c r="P254" s="38">
        <v>0</v>
      </c>
      <c r="Q254" s="38">
        <f t="shared" si="14"/>
        <v>6.2</v>
      </c>
      <c r="R254" s="38">
        <f t="shared" si="15"/>
        <v>61.1707547169811</v>
      </c>
      <c r="S254" s="48">
        <v>251</v>
      </c>
      <c r="T254" s="20">
        <f>VLOOKUP(D254,[1]体侧合格!$C$2:$D$723,2,0)</f>
        <v>1</v>
      </c>
      <c r="U254" s="49" t="str">
        <f>VLOOKUP(D254,[6]挂科!$C$2:$D$315,2,0)</f>
        <v>挂科</v>
      </c>
      <c r="V254" s="21"/>
    </row>
    <row r="255" s="9" customFormat="1" ht="14.25" spans="1:22">
      <c r="A255" s="20">
        <v>252</v>
      </c>
      <c r="B255" s="50" t="s">
        <v>1374</v>
      </c>
      <c r="C255" s="51" t="s">
        <v>1848</v>
      </c>
      <c r="D255" s="50" t="s">
        <v>1849</v>
      </c>
      <c r="E255" s="50" t="s">
        <v>27</v>
      </c>
      <c r="F255" s="50" t="s">
        <v>35</v>
      </c>
      <c r="G255" s="52">
        <v>10</v>
      </c>
      <c r="H255" s="52">
        <v>0</v>
      </c>
      <c r="I255" s="52">
        <v>0</v>
      </c>
      <c r="J255" s="54">
        <f t="shared" si="12"/>
        <v>10</v>
      </c>
      <c r="K255" s="52">
        <v>46.1320754716981</v>
      </c>
      <c r="L255" s="52">
        <v>0</v>
      </c>
      <c r="M255" s="52">
        <f t="shared" si="13"/>
        <v>46.1320754716981</v>
      </c>
      <c r="N255" s="52">
        <v>5</v>
      </c>
      <c r="O255" s="55">
        <v>0</v>
      </c>
      <c r="P255" s="52">
        <v>0</v>
      </c>
      <c r="Q255" s="52">
        <f t="shared" si="14"/>
        <v>5</v>
      </c>
      <c r="R255" s="52">
        <f t="shared" si="15"/>
        <v>61.1320754716981</v>
      </c>
      <c r="S255" s="48">
        <v>252</v>
      </c>
      <c r="T255" s="20" t="e">
        <f>VLOOKUP(D255,[1]体侧合格!$C$2:$D$723,2,0)</f>
        <v>#N/A</v>
      </c>
      <c r="U255" s="49" t="str">
        <f>VLOOKUP(D255,[6]挂科!$C$2:$D$315,2,0)</f>
        <v>挂科</v>
      </c>
      <c r="V255" s="21"/>
    </row>
    <row r="256" s="9" customFormat="1" ht="14.25" spans="1:22">
      <c r="A256" s="20">
        <v>253</v>
      </c>
      <c r="B256" s="50" t="s">
        <v>1377</v>
      </c>
      <c r="C256" s="51" t="s">
        <v>1850</v>
      </c>
      <c r="D256" s="50" t="s">
        <v>1851</v>
      </c>
      <c r="E256" s="50" t="s">
        <v>27</v>
      </c>
      <c r="F256" s="50" t="s">
        <v>35</v>
      </c>
      <c r="G256" s="52">
        <v>10</v>
      </c>
      <c r="H256" s="52">
        <v>0.5</v>
      </c>
      <c r="I256" s="52">
        <v>0</v>
      </c>
      <c r="J256" s="54">
        <f t="shared" si="12"/>
        <v>10.5</v>
      </c>
      <c r="K256" s="52">
        <v>44.1509433962264</v>
      </c>
      <c r="L256" s="52">
        <v>0</v>
      </c>
      <c r="M256" s="52">
        <f t="shared" si="13"/>
        <v>44.1509433962264</v>
      </c>
      <c r="N256" s="52">
        <v>5</v>
      </c>
      <c r="O256" s="55">
        <v>1.2</v>
      </c>
      <c r="P256" s="52">
        <v>0</v>
      </c>
      <c r="Q256" s="52">
        <f t="shared" si="14"/>
        <v>6.2</v>
      </c>
      <c r="R256" s="52">
        <f t="shared" si="15"/>
        <v>60.8509433962264</v>
      </c>
      <c r="S256" s="48">
        <v>253</v>
      </c>
      <c r="T256" s="20" t="e">
        <f>VLOOKUP(D256,[1]体侧合格!$C$2:$D$723,2,0)</f>
        <v>#N/A</v>
      </c>
      <c r="U256" s="49" t="str">
        <f>VLOOKUP(D256,[6]挂科!$C$2:$D$315,2,0)</f>
        <v>挂科</v>
      </c>
      <c r="V256" s="21"/>
    </row>
    <row r="257" s="9" customFormat="1" ht="14.25" spans="1:22">
      <c r="A257" s="20">
        <v>254</v>
      </c>
      <c r="B257" s="50" t="s">
        <v>1380</v>
      </c>
      <c r="C257" s="51" t="s">
        <v>1852</v>
      </c>
      <c r="D257" s="50" t="s">
        <v>1853</v>
      </c>
      <c r="E257" s="50" t="s">
        <v>27</v>
      </c>
      <c r="F257" s="50" t="s">
        <v>35</v>
      </c>
      <c r="G257" s="52">
        <v>10</v>
      </c>
      <c r="H257" s="52">
        <v>2.5</v>
      </c>
      <c r="I257" s="52">
        <v>0</v>
      </c>
      <c r="J257" s="54">
        <f t="shared" si="12"/>
        <v>12.5</v>
      </c>
      <c r="K257" s="52">
        <v>42.0283018867924</v>
      </c>
      <c r="L257" s="52">
        <v>0</v>
      </c>
      <c r="M257" s="52">
        <f t="shared" si="13"/>
        <v>42.0283018867924</v>
      </c>
      <c r="N257" s="52">
        <v>5</v>
      </c>
      <c r="O257" s="55">
        <v>1.2</v>
      </c>
      <c r="P257" s="52">
        <v>0</v>
      </c>
      <c r="Q257" s="52">
        <f t="shared" si="14"/>
        <v>6.2</v>
      </c>
      <c r="R257" s="52">
        <f t="shared" si="15"/>
        <v>60.7283018867925</v>
      </c>
      <c r="S257" s="48">
        <v>254</v>
      </c>
      <c r="T257" s="20" t="e">
        <f>VLOOKUP(D257,[1]体侧合格!$C$2:$D$723,2,0)</f>
        <v>#N/A</v>
      </c>
      <c r="U257" s="49" t="str">
        <f>VLOOKUP(D257,[6]挂科!$C$2:$D$315,2,0)</f>
        <v>挂科</v>
      </c>
      <c r="V257" s="21"/>
    </row>
    <row r="258" s="9" customFormat="1" ht="14.25" spans="1:22">
      <c r="A258" s="20">
        <v>255</v>
      </c>
      <c r="B258" s="50" t="s">
        <v>1344</v>
      </c>
      <c r="C258" s="51" t="s">
        <v>1854</v>
      </c>
      <c r="D258" s="50" t="s">
        <v>1855</v>
      </c>
      <c r="E258" s="50" t="s">
        <v>27</v>
      </c>
      <c r="F258" s="50" t="s">
        <v>35</v>
      </c>
      <c r="G258" s="52">
        <v>10</v>
      </c>
      <c r="H258" s="52">
        <v>1</v>
      </c>
      <c r="I258" s="52">
        <v>0</v>
      </c>
      <c r="J258" s="54">
        <f t="shared" si="12"/>
        <v>11</v>
      </c>
      <c r="K258" s="52">
        <v>43.7264150943396</v>
      </c>
      <c r="L258" s="52">
        <v>1</v>
      </c>
      <c r="M258" s="52">
        <f t="shared" si="13"/>
        <v>44.7264150943396</v>
      </c>
      <c r="N258" s="52">
        <v>5</v>
      </c>
      <c r="O258" s="55">
        <v>0</v>
      </c>
      <c r="P258" s="52">
        <v>0</v>
      </c>
      <c r="Q258" s="52">
        <f t="shared" si="14"/>
        <v>5</v>
      </c>
      <c r="R258" s="52">
        <f t="shared" si="15"/>
        <v>60.7264150943396</v>
      </c>
      <c r="S258" s="48">
        <v>255</v>
      </c>
      <c r="T258" s="20" t="e">
        <f>VLOOKUP(D258,[1]体侧合格!$C$2:$D$723,2,0)</f>
        <v>#N/A</v>
      </c>
      <c r="U258" s="49" t="str">
        <f>VLOOKUP(D258,[6]挂科!$C$2:$D$315,2,0)</f>
        <v>挂科</v>
      </c>
      <c r="V258" s="21"/>
    </row>
    <row r="259" s="9" customFormat="1" ht="14.25" spans="1:22">
      <c r="A259" s="20">
        <v>256</v>
      </c>
      <c r="B259" s="35" t="s">
        <v>1365</v>
      </c>
      <c r="C259" s="36" t="s">
        <v>1856</v>
      </c>
      <c r="D259" s="37" t="s">
        <v>1857</v>
      </c>
      <c r="E259" s="37" t="s">
        <v>27</v>
      </c>
      <c r="F259" s="37" t="s">
        <v>84</v>
      </c>
      <c r="G259" s="38">
        <v>10</v>
      </c>
      <c r="H259" s="38">
        <v>1</v>
      </c>
      <c r="I259" s="38">
        <v>0</v>
      </c>
      <c r="J259" s="46">
        <f t="shared" si="12"/>
        <v>11</v>
      </c>
      <c r="K259" s="38">
        <v>44.7169811320755</v>
      </c>
      <c r="L259" s="38">
        <v>0</v>
      </c>
      <c r="M259" s="38">
        <f t="shared" si="13"/>
        <v>44.7169811320755</v>
      </c>
      <c r="N259" s="38">
        <v>5</v>
      </c>
      <c r="O259" s="47">
        <v>0</v>
      </c>
      <c r="P259" s="38">
        <v>0</v>
      </c>
      <c r="Q259" s="38">
        <f t="shared" si="14"/>
        <v>5</v>
      </c>
      <c r="R259" s="38">
        <f t="shared" si="15"/>
        <v>60.7169811320755</v>
      </c>
      <c r="S259" s="48">
        <v>256</v>
      </c>
      <c r="T259" s="20">
        <f>VLOOKUP(D259,[1]体侧合格!$C$2:$D$723,2,0)</f>
        <v>1</v>
      </c>
      <c r="U259" s="49" t="str">
        <f>VLOOKUP(D259,[6]挂科!$C$2:$D$315,2,0)</f>
        <v>挂科</v>
      </c>
      <c r="V259" s="21"/>
    </row>
    <row r="260" s="9" customFormat="1" ht="14.25" spans="1:22">
      <c r="A260" s="20">
        <v>257</v>
      </c>
      <c r="B260" s="35" t="s">
        <v>1380</v>
      </c>
      <c r="C260" s="36" t="s">
        <v>1858</v>
      </c>
      <c r="D260" s="37" t="s">
        <v>1859</v>
      </c>
      <c r="E260" s="37" t="s">
        <v>27</v>
      </c>
      <c r="F260" s="37" t="s">
        <v>35</v>
      </c>
      <c r="G260" s="38">
        <v>10</v>
      </c>
      <c r="H260" s="38">
        <v>3.5</v>
      </c>
      <c r="I260" s="38">
        <v>0</v>
      </c>
      <c r="J260" s="46">
        <f t="shared" ref="J260:J323" si="16">G260+H260-I260</f>
        <v>13.5</v>
      </c>
      <c r="K260" s="38">
        <v>40.4716981132075</v>
      </c>
      <c r="L260" s="38">
        <v>0</v>
      </c>
      <c r="M260" s="38">
        <f t="shared" ref="M260:M323" si="17">K260+L260</f>
        <v>40.4716981132075</v>
      </c>
      <c r="N260" s="38">
        <v>5</v>
      </c>
      <c r="O260" s="47">
        <v>1.7</v>
      </c>
      <c r="P260" s="38">
        <v>0</v>
      </c>
      <c r="Q260" s="38">
        <f t="shared" ref="Q260:Q323" si="18">N260+O260-P260</f>
        <v>6.7</v>
      </c>
      <c r="R260" s="38">
        <f t="shared" ref="R260:R323" si="19">J260+M260+Q260</f>
        <v>60.6716981132075</v>
      </c>
      <c r="S260" s="48">
        <v>257</v>
      </c>
      <c r="T260" s="20">
        <f>VLOOKUP(D260,[1]体侧合格!$C$2:$D$723,2,0)</f>
        <v>1</v>
      </c>
      <c r="U260" s="49" t="str">
        <f>VLOOKUP(D260,[6]挂科!$C$2:$D$315,2,0)</f>
        <v>挂科</v>
      </c>
      <c r="V260" s="21"/>
    </row>
    <row r="261" s="9" customFormat="1" ht="14.25" spans="1:22">
      <c r="A261" s="20">
        <v>258</v>
      </c>
      <c r="B261" s="35" t="s">
        <v>1339</v>
      </c>
      <c r="C261" s="36" t="s">
        <v>1860</v>
      </c>
      <c r="D261" s="35" t="s">
        <v>1861</v>
      </c>
      <c r="E261" s="35" t="s">
        <v>27</v>
      </c>
      <c r="F261" s="35" t="s">
        <v>35</v>
      </c>
      <c r="G261" s="53">
        <v>10</v>
      </c>
      <c r="H261" s="53">
        <v>1.75</v>
      </c>
      <c r="I261" s="53">
        <v>0</v>
      </c>
      <c r="J261" s="46">
        <f t="shared" si="16"/>
        <v>11.75</v>
      </c>
      <c r="K261" s="38">
        <v>43.2946635730858</v>
      </c>
      <c r="L261" s="53">
        <v>0</v>
      </c>
      <c r="M261" s="38">
        <f t="shared" si="17"/>
        <v>43.2946635730858</v>
      </c>
      <c r="N261" s="53">
        <v>5</v>
      </c>
      <c r="O261" s="56">
        <v>0.5</v>
      </c>
      <c r="P261" s="53">
        <v>0</v>
      </c>
      <c r="Q261" s="53">
        <f t="shared" si="18"/>
        <v>5.5</v>
      </c>
      <c r="R261" s="53">
        <f t="shared" si="19"/>
        <v>60.5446635730858</v>
      </c>
      <c r="S261" s="48">
        <v>258</v>
      </c>
      <c r="T261" s="20">
        <f>VLOOKUP(D261,[5]体侧合格!$C$2:$D$723,2,0)</f>
        <v>1</v>
      </c>
      <c r="U261" s="49" t="str">
        <f>VLOOKUP(D261,[6]挂科!$C$2:$D$315,2,0)</f>
        <v>挂科</v>
      </c>
      <c r="V261" s="21"/>
    </row>
    <row r="262" s="9" customFormat="1" ht="14.25" spans="1:22">
      <c r="A262" s="20">
        <v>259</v>
      </c>
      <c r="B262" s="35" t="s">
        <v>1380</v>
      </c>
      <c r="C262" s="36" t="s">
        <v>1862</v>
      </c>
      <c r="D262" s="37" t="s">
        <v>1863</v>
      </c>
      <c r="E262" s="37" t="s">
        <v>27</v>
      </c>
      <c r="F262" s="37" t="s">
        <v>35</v>
      </c>
      <c r="G262" s="38">
        <v>10</v>
      </c>
      <c r="H262" s="38">
        <v>0.8</v>
      </c>
      <c r="I262" s="38">
        <v>0</v>
      </c>
      <c r="J262" s="46">
        <f t="shared" si="16"/>
        <v>10.8</v>
      </c>
      <c r="K262" s="38">
        <v>43.4433962264151</v>
      </c>
      <c r="L262" s="38">
        <v>0</v>
      </c>
      <c r="M262" s="38">
        <f t="shared" si="17"/>
        <v>43.4433962264151</v>
      </c>
      <c r="N262" s="38">
        <v>5</v>
      </c>
      <c r="O262" s="47">
        <v>1.2</v>
      </c>
      <c r="P262" s="38">
        <v>0</v>
      </c>
      <c r="Q262" s="38">
        <f t="shared" si="18"/>
        <v>6.2</v>
      </c>
      <c r="R262" s="38">
        <f t="shared" si="19"/>
        <v>60.4433962264151</v>
      </c>
      <c r="S262" s="48">
        <v>259</v>
      </c>
      <c r="T262" s="20">
        <f>VLOOKUP(D262,[1]体侧合格!$C$2:$D$723,2,0)</f>
        <v>1</v>
      </c>
      <c r="U262" s="49" t="str">
        <f>VLOOKUP(D262,[6]挂科!$C$2:$D$315,2,0)</f>
        <v>挂科</v>
      </c>
      <c r="V262" s="21"/>
    </row>
    <row r="263" s="9" customFormat="1" ht="14.25" spans="1:22">
      <c r="A263" s="20">
        <v>260</v>
      </c>
      <c r="B263" s="50" t="s">
        <v>1339</v>
      </c>
      <c r="C263" s="51" t="s">
        <v>1864</v>
      </c>
      <c r="D263" s="50" t="s">
        <v>1865</v>
      </c>
      <c r="E263" s="50" t="s">
        <v>31</v>
      </c>
      <c r="F263" s="50" t="s">
        <v>35</v>
      </c>
      <c r="G263" s="52">
        <v>10</v>
      </c>
      <c r="H263" s="52">
        <v>5.05</v>
      </c>
      <c r="I263" s="52">
        <v>1.1</v>
      </c>
      <c r="J263" s="54">
        <f t="shared" si="16"/>
        <v>13.95</v>
      </c>
      <c r="K263" s="52">
        <v>39.2575406032483</v>
      </c>
      <c r="L263" s="52">
        <v>0</v>
      </c>
      <c r="M263" s="52">
        <f t="shared" si="17"/>
        <v>39.2575406032483</v>
      </c>
      <c r="N263" s="52">
        <v>5</v>
      </c>
      <c r="O263" s="55">
        <v>2.1</v>
      </c>
      <c r="P263" s="52">
        <v>0</v>
      </c>
      <c r="Q263" s="52">
        <f t="shared" si="18"/>
        <v>7.1</v>
      </c>
      <c r="R263" s="52">
        <f t="shared" si="19"/>
        <v>60.3075406032483</v>
      </c>
      <c r="S263" s="48">
        <v>260</v>
      </c>
      <c r="T263" s="20" t="e">
        <f>VLOOKUP(D263,[5]体侧合格!$C$2:$D$723,2,0)</f>
        <v>#N/A</v>
      </c>
      <c r="U263" s="49" t="str">
        <f>VLOOKUP(D263,[6]挂科!$C$2:$D$315,2,0)</f>
        <v>挂科</v>
      </c>
      <c r="V263" s="21"/>
    </row>
    <row r="264" s="9" customFormat="1" ht="14.25" spans="1:22">
      <c r="A264" s="20">
        <v>261</v>
      </c>
      <c r="B264" s="50" t="s">
        <v>1380</v>
      </c>
      <c r="C264" s="51" t="s">
        <v>1866</v>
      </c>
      <c r="D264" s="50" t="s">
        <v>1867</v>
      </c>
      <c r="E264" s="50" t="s">
        <v>27</v>
      </c>
      <c r="F264" s="50" t="s">
        <v>35</v>
      </c>
      <c r="G264" s="52">
        <v>10</v>
      </c>
      <c r="H264" s="52">
        <v>1</v>
      </c>
      <c r="I264" s="52">
        <v>0</v>
      </c>
      <c r="J264" s="54">
        <f t="shared" si="16"/>
        <v>11</v>
      </c>
      <c r="K264" s="52">
        <v>42.5943396226415</v>
      </c>
      <c r="L264" s="52">
        <v>0</v>
      </c>
      <c r="M264" s="52">
        <f t="shared" si="17"/>
        <v>42.5943396226415</v>
      </c>
      <c r="N264" s="52">
        <v>5</v>
      </c>
      <c r="O264" s="55">
        <v>1.7</v>
      </c>
      <c r="P264" s="52">
        <v>0</v>
      </c>
      <c r="Q264" s="52">
        <f t="shared" si="18"/>
        <v>6.7</v>
      </c>
      <c r="R264" s="52">
        <f t="shared" si="19"/>
        <v>60.2943396226415</v>
      </c>
      <c r="S264" s="48">
        <v>261</v>
      </c>
      <c r="T264" s="20" t="e">
        <f>VLOOKUP(D264,[1]体侧合格!$C$2:$D$723,2,0)</f>
        <v>#N/A</v>
      </c>
      <c r="U264" s="49" t="str">
        <f>VLOOKUP(D264,[6]挂科!$C$2:$D$315,2,0)</f>
        <v>挂科</v>
      </c>
      <c r="V264" s="21"/>
    </row>
    <row r="265" s="9" customFormat="1" ht="14.25" spans="1:22">
      <c r="A265" s="20">
        <v>262</v>
      </c>
      <c r="B265" s="35" t="s">
        <v>1365</v>
      </c>
      <c r="C265" s="36" t="s">
        <v>1868</v>
      </c>
      <c r="D265" s="37" t="s">
        <v>1869</v>
      </c>
      <c r="E265" s="37" t="s">
        <v>27</v>
      </c>
      <c r="F265" s="37" t="s">
        <v>84</v>
      </c>
      <c r="G265" s="38">
        <v>10</v>
      </c>
      <c r="H265" s="38">
        <v>3.5</v>
      </c>
      <c r="I265" s="38">
        <v>0</v>
      </c>
      <c r="J265" s="46">
        <f t="shared" si="16"/>
        <v>13.5</v>
      </c>
      <c r="K265" s="38">
        <v>41.7452830188679</v>
      </c>
      <c r="L265" s="38">
        <v>0</v>
      </c>
      <c r="M265" s="38">
        <f t="shared" si="17"/>
        <v>41.7452830188679</v>
      </c>
      <c r="N265" s="38">
        <v>5</v>
      </c>
      <c r="O265" s="47">
        <v>0</v>
      </c>
      <c r="P265" s="38">
        <v>0</v>
      </c>
      <c r="Q265" s="38">
        <f t="shared" si="18"/>
        <v>5</v>
      </c>
      <c r="R265" s="38">
        <f t="shared" si="19"/>
        <v>60.2452830188679</v>
      </c>
      <c r="S265" s="48">
        <v>262</v>
      </c>
      <c r="T265" s="20">
        <f>VLOOKUP(D265,[1]体侧合格!$C$2:$D$723,2,0)</f>
        <v>1</v>
      </c>
      <c r="U265" s="49" t="str">
        <f>VLOOKUP(D265,[6]挂科!$C$2:$D$315,2,0)</f>
        <v>挂科</v>
      </c>
      <c r="V265" s="21"/>
    </row>
    <row r="266" s="9" customFormat="1" ht="14.25" spans="1:22">
      <c r="A266" s="20">
        <v>263</v>
      </c>
      <c r="B266" s="50" t="s">
        <v>1344</v>
      </c>
      <c r="C266" s="51" t="s">
        <v>1870</v>
      </c>
      <c r="D266" s="50" t="s">
        <v>1871</v>
      </c>
      <c r="E266" s="50" t="s">
        <v>27</v>
      </c>
      <c r="F266" s="50" t="s">
        <v>35</v>
      </c>
      <c r="G266" s="52">
        <v>10</v>
      </c>
      <c r="H266" s="52">
        <v>3.7</v>
      </c>
      <c r="I266" s="52">
        <v>0</v>
      </c>
      <c r="J266" s="54">
        <f t="shared" si="16"/>
        <v>13.7</v>
      </c>
      <c r="K266" s="52">
        <v>40.3301886792453</v>
      </c>
      <c r="L266" s="52">
        <v>0</v>
      </c>
      <c r="M266" s="52">
        <f t="shared" si="17"/>
        <v>40.3301886792453</v>
      </c>
      <c r="N266" s="52">
        <v>5</v>
      </c>
      <c r="O266" s="55">
        <v>1.2</v>
      </c>
      <c r="P266" s="52">
        <v>0</v>
      </c>
      <c r="Q266" s="52">
        <f t="shared" si="18"/>
        <v>6.2</v>
      </c>
      <c r="R266" s="52">
        <f t="shared" si="19"/>
        <v>60.2301886792453</v>
      </c>
      <c r="S266" s="48">
        <v>263</v>
      </c>
      <c r="T266" s="20" t="e">
        <f>VLOOKUP(D266,[1]体侧合格!$C$2:$D$723,2,0)</f>
        <v>#N/A</v>
      </c>
      <c r="U266" s="49" t="str">
        <f>VLOOKUP(D266,[6]挂科!$C$2:$D$315,2,0)</f>
        <v>挂科</v>
      </c>
      <c r="V266" s="21"/>
    </row>
    <row r="267" s="9" customFormat="1" ht="14.25" spans="1:22">
      <c r="A267" s="20">
        <v>264</v>
      </c>
      <c r="B267" s="50" t="s">
        <v>1377</v>
      </c>
      <c r="C267" s="51" t="s">
        <v>1872</v>
      </c>
      <c r="D267" s="50" t="s">
        <v>1873</v>
      </c>
      <c r="E267" s="50" t="s">
        <v>27</v>
      </c>
      <c r="F267" s="50" t="s">
        <v>35</v>
      </c>
      <c r="G267" s="52">
        <v>10</v>
      </c>
      <c r="H267" s="52">
        <v>0</v>
      </c>
      <c r="I267" s="52">
        <v>0</v>
      </c>
      <c r="J267" s="54">
        <f t="shared" si="16"/>
        <v>10</v>
      </c>
      <c r="K267" s="52">
        <v>44.0094339622641</v>
      </c>
      <c r="L267" s="52">
        <v>0</v>
      </c>
      <c r="M267" s="52">
        <f t="shared" si="17"/>
        <v>44.0094339622641</v>
      </c>
      <c r="N267" s="52">
        <v>5</v>
      </c>
      <c r="O267" s="55">
        <v>1.2</v>
      </c>
      <c r="P267" s="52">
        <v>0</v>
      </c>
      <c r="Q267" s="52">
        <f t="shared" si="18"/>
        <v>6.2</v>
      </c>
      <c r="R267" s="52">
        <f t="shared" si="19"/>
        <v>60.2094339622641</v>
      </c>
      <c r="S267" s="48">
        <v>264</v>
      </c>
      <c r="T267" s="20" t="e">
        <f>VLOOKUP(D267,[1]体侧合格!$C$2:$D$723,2,0)</f>
        <v>#N/A</v>
      </c>
      <c r="U267" s="49" t="str">
        <f>VLOOKUP(D267,[6]挂科!$C$2:$D$315,2,0)</f>
        <v>挂科</v>
      </c>
      <c r="V267" s="21"/>
    </row>
    <row r="268" s="9" customFormat="1" ht="14.25" spans="1:22">
      <c r="A268" s="20">
        <v>265</v>
      </c>
      <c r="B268" s="35" t="s">
        <v>1339</v>
      </c>
      <c r="C268" s="36" t="s">
        <v>1874</v>
      </c>
      <c r="D268" s="37" t="s">
        <v>1875</v>
      </c>
      <c r="E268" s="37" t="s">
        <v>27</v>
      </c>
      <c r="F268" s="37" t="s">
        <v>35</v>
      </c>
      <c r="G268" s="38">
        <v>10</v>
      </c>
      <c r="H268" s="38">
        <v>4.9</v>
      </c>
      <c r="I268" s="38">
        <v>0</v>
      </c>
      <c r="J268" s="46">
        <f t="shared" si="16"/>
        <v>14.9</v>
      </c>
      <c r="K268" s="38">
        <v>37.5870069605568</v>
      </c>
      <c r="L268" s="38">
        <v>1</v>
      </c>
      <c r="M268" s="38">
        <f t="shared" si="17"/>
        <v>38.5870069605568</v>
      </c>
      <c r="N268" s="38">
        <v>5</v>
      </c>
      <c r="O268" s="47">
        <v>1.7</v>
      </c>
      <c r="P268" s="38">
        <v>0</v>
      </c>
      <c r="Q268" s="38">
        <f t="shared" si="18"/>
        <v>6.7</v>
      </c>
      <c r="R268" s="38">
        <f t="shared" si="19"/>
        <v>60.1870069605569</v>
      </c>
      <c r="S268" s="48">
        <v>265</v>
      </c>
      <c r="T268" s="20">
        <f>VLOOKUP(D268,[5]体侧合格!$C$2:$D$723,2,0)</f>
        <v>1</v>
      </c>
      <c r="U268" s="49" t="str">
        <f>VLOOKUP(D268,[6]挂科!$C$2:$D$315,2,0)</f>
        <v>挂科</v>
      </c>
      <c r="V268" s="21"/>
    </row>
    <row r="269" s="9" customFormat="1" ht="14.25" spans="1:22">
      <c r="A269" s="20">
        <v>266</v>
      </c>
      <c r="B269" s="35" t="s">
        <v>1362</v>
      </c>
      <c r="C269" s="36" t="s">
        <v>1876</v>
      </c>
      <c r="D269" s="37" t="s">
        <v>1877</v>
      </c>
      <c r="E269" s="37" t="s">
        <v>27</v>
      </c>
      <c r="F269" s="37" t="s">
        <v>35</v>
      </c>
      <c r="G269" s="38">
        <v>10</v>
      </c>
      <c r="H269" s="38">
        <v>0</v>
      </c>
      <c r="I269" s="38">
        <v>0.1</v>
      </c>
      <c r="J269" s="46">
        <f t="shared" si="16"/>
        <v>9.9</v>
      </c>
      <c r="K269" s="38">
        <v>45.2830188679245</v>
      </c>
      <c r="L269" s="38">
        <v>0</v>
      </c>
      <c r="M269" s="38">
        <f t="shared" si="17"/>
        <v>45.2830188679245</v>
      </c>
      <c r="N269" s="38">
        <v>5</v>
      </c>
      <c r="O269" s="47">
        <v>0</v>
      </c>
      <c r="P269" s="38">
        <v>0</v>
      </c>
      <c r="Q269" s="38">
        <f t="shared" si="18"/>
        <v>5</v>
      </c>
      <c r="R269" s="38">
        <f t="shared" si="19"/>
        <v>60.1830188679245</v>
      </c>
      <c r="S269" s="48">
        <v>266</v>
      </c>
      <c r="T269" s="20">
        <f>VLOOKUP(D269,[1]体侧合格!$C$2:$D$723,2,0)</f>
        <v>1</v>
      </c>
      <c r="U269" s="49" t="str">
        <f>VLOOKUP(D269,[6]挂科!$C$2:$D$315,2,0)</f>
        <v>挂科</v>
      </c>
      <c r="V269" s="21"/>
    </row>
    <row r="270" s="9" customFormat="1" ht="14.25" spans="1:22">
      <c r="A270" s="20">
        <v>267</v>
      </c>
      <c r="B270" s="35" t="s">
        <v>1352</v>
      </c>
      <c r="C270" s="36" t="s">
        <v>1878</v>
      </c>
      <c r="D270" s="37" t="s">
        <v>1879</v>
      </c>
      <c r="E270" s="37" t="s">
        <v>27</v>
      </c>
      <c r="F270" s="37" t="s">
        <v>35</v>
      </c>
      <c r="G270" s="38">
        <v>10</v>
      </c>
      <c r="H270" s="38">
        <v>1.75</v>
      </c>
      <c r="I270" s="38">
        <v>0.1</v>
      </c>
      <c r="J270" s="46">
        <f t="shared" si="16"/>
        <v>11.65</v>
      </c>
      <c r="K270" s="38">
        <v>42.3201856148492</v>
      </c>
      <c r="L270" s="38">
        <v>0</v>
      </c>
      <c r="M270" s="38">
        <f t="shared" si="17"/>
        <v>42.3201856148492</v>
      </c>
      <c r="N270" s="38">
        <v>5</v>
      </c>
      <c r="O270" s="47">
        <v>1.2</v>
      </c>
      <c r="P270" s="38">
        <v>0</v>
      </c>
      <c r="Q270" s="38">
        <f t="shared" si="18"/>
        <v>6.2</v>
      </c>
      <c r="R270" s="38">
        <f t="shared" si="19"/>
        <v>60.1701856148492</v>
      </c>
      <c r="S270" s="48">
        <v>267</v>
      </c>
      <c r="T270" s="20">
        <f>VLOOKUP(D270,[5]体侧合格!$C$2:$D$723,2,0)</f>
        <v>1</v>
      </c>
      <c r="U270" s="49" t="str">
        <f>VLOOKUP(D270,[6]挂科!$C$2:$D$315,2,0)</f>
        <v>挂科</v>
      </c>
      <c r="V270" s="21"/>
    </row>
    <row r="271" s="9" customFormat="1" ht="14.25" spans="1:22">
      <c r="A271" s="20">
        <v>268</v>
      </c>
      <c r="B271" s="29" t="s">
        <v>1411</v>
      </c>
      <c r="C271" s="30" t="s">
        <v>1880</v>
      </c>
      <c r="D271" s="29" t="s">
        <v>1881</v>
      </c>
      <c r="E271" s="29" t="s">
        <v>27</v>
      </c>
      <c r="F271" s="29" t="s">
        <v>35</v>
      </c>
      <c r="G271" s="31">
        <v>10</v>
      </c>
      <c r="H271" s="31">
        <v>1.65</v>
      </c>
      <c r="I271" s="31">
        <v>0</v>
      </c>
      <c r="J271" s="43">
        <f t="shared" si="16"/>
        <v>11.65</v>
      </c>
      <c r="K271" s="43">
        <v>42.3041474654378</v>
      </c>
      <c r="L271" s="31">
        <v>0</v>
      </c>
      <c r="M271" s="31">
        <f t="shared" si="17"/>
        <v>42.3041474654378</v>
      </c>
      <c r="N271" s="31">
        <v>5</v>
      </c>
      <c r="O271" s="44">
        <v>1.2</v>
      </c>
      <c r="P271" s="31">
        <v>0</v>
      </c>
      <c r="Q271" s="31">
        <f t="shared" si="18"/>
        <v>6.2</v>
      </c>
      <c r="R271" s="31">
        <f t="shared" si="19"/>
        <v>60.1541474654378</v>
      </c>
      <c r="S271" s="48">
        <v>268</v>
      </c>
      <c r="T271" s="20" t="e">
        <f>VLOOKUP(D271,[5]体侧合格!$C$2:$D$723,2,0)</f>
        <v>#N/A</v>
      </c>
      <c r="U271" s="49" t="e">
        <f>VLOOKUP(D271,[6]挂科!$C$2:$D$315,2,0)</f>
        <v>#N/A</v>
      </c>
      <c r="V271" s="21"/>
    </row>
    <row r="272" s="9" customFormat="1" ht="14.25" spans="1:22">
      <c r="A272" s="20">
        <v>269</v>
      </c>
      <c r="B272" s="35" t="s">
        <v>1357</v>
      </c>
      <c r="C272" s="36" t="s">
        <v>1882</v>
      </c>
      <c r="D272" s="37" t="s">
        <v>1883</v>
      </c>
      <c r="E272" s="37" t="s">
        <v>27</v>
      </c>
      <c r="F272" s="37" t="s">
        <v>35</v>
      </c>
      <c r="G272" s="38">
        <v>10</v>
      </c>
      <c r="H272" s="38">
        <v>5.4</v>
      </c>
      <c r="I272" s="38">
        <v>0.1</v>
      </c>
      <c r="J272" s="46">
        <f t="shared" si="16"/>
        <v>15.3</v>
      </c>
      <c r="K272" s="38">
        <v>38.1438515081207</v>
      </c>
      <c r="L272" s="38">
        <v>0</v>
      </c>
      <c r="M272" s="38">
        <f t="shared" si="17"/>
        <v>38.1438515081207</v>
      </c>
      <c r="N272" s="38">
        <v>5</v>
      </c>
      <c r="O272" s="47">
        <v>1.7</v>
      </c>
      <c r="P272" s="38">
        <v>0</v>
      </c>
      <c r="Q272" s="38">
        <f t="shared" si="18"/>
        <v>6.7</v>
      </c>
      <c r="R272" s="38">
        <f t="shared" si="19"/>
        <v>60.1438515081207</v>
      </c>
      <c r="S272" s="48">
        <v>269</v>
      </c>
      <c r="T272" s="20">
        <f>VLOOKUP(D272,[5]体侧合格!$C$2:$D$723,2,0)</f>
        <v>1</v>
      </c>
      <c r="U272" s="49" t="str">
        <f>VLOOKUP(D272,[6]挂科!$C$2:$D$315,2,0)</f>
        <v>挂科</v>
      </c>
      <c r="V272" s="21"/>
    </row>
    <row r="273" s="9" customFormat="1" ht="14.25" spans="1:22">
      <c r="A273" s="20">
        <v>270</v>
      </c>
      <c r="B273" s="35" t="s">
        <v>1336</v>
      </c>
      <c r="C273" s="36" t="s">
        <v>1884</v>
      </c>
      <c r="D273" s="35" t="s">
        <v>1885</v>
      </c>
      <c r="E273" s="35" t="s">
        <v>27</v>
      </c>
      <c r="F273" s="35" t="s">
        <v>35</v>
      </c>
      <c r="G273" s="53">
        <v>10</v>
      </c>
      <c r="H273" s="53">
        <v>1.9</v>
      </c>
      <c r="I273" s="53">
        <v>0.5</v>
      </c>
      <c r="J273" s="46">
        <f t="shared" si="16"/>
        <v>11.4</v>
      </c>
      <c r="K273" s="46">
        <v>43.4101382488479</v>
      </c>
      <c r="L273" s="53">
        <v>0</v>
      </c>
      <c r="M273" s="38">
        <f t="shared" si="17"/>
        <v>43.4101382488479</v>
      </c>
      <c r="N273" s="53">
        <v>5</v>
      </c>
      <c r="O273" s="56">
        <v>0.3</v>
      </c>
      <c r="P273" s="53">
        <v>0</v>
      </c>
      <c r="Q273" s="53">
        <f t="shared" si="18"/>
        <v>5.3</v>
      </c>
      <c r="R273" s="53">
        <f t="shared" si="19"/>
        <v>60.1101382488479</v>
      </c>
      <c r="S273" s="48">
        <v>270</v>
      </c>
      <c r="T273" s="20">
        <f>VLOOKUP(D273,[5]体侧合格!$C$2:$D$723,2,0)</f>
        <v>1</v>
      </c>
      <c r="U273" s="49" t="str">
        <f>VLOOKUP(D273,[6]挂科!$C$2:$D$315,2,0)</f>
        <v>挂科</v>
      </c>
      <c r="V273" s="21"/>
    </row>
    <row r="274" s="9" customFormat="1" ht="14.25" spans="1:22">
      <c r="A274" s="20">
        <v>271</v>
      </c>
      <c r="B274" s="50" t="s">
        <v>1380</v>
      </c>
      <c r="C274" s="51" t="s">
        <v>1886</v>
      </c>
      <c r="D274" s="50" t="s">
        <v>1887</v>
      </c>
      <c r="E274" s="50" t="s">
        <v>31</v>
      </c>
      <c r="F274" s="50" t="s">
        <v>35</v>
      </c>
      <c r="G274" s="52">
        <v>10</v>
      </c>
      <c r="H274" s="52">
        <v>3</v>
      </c>
      <c r="I274" s="52">
        <v>0</v>
      </c>
      <c r="J274" s="54">
        <f t="shared" si="16"/>
        <v>13</v>
      </c>
      <c r="K274" s="52">
        <v>39.622641509434</v>
      </c>
      <c r="L274" s="52">
        <v>0</v>
      </c>
      <c r="M274" s="52">
        <f t="shared" si="17"/>
        <v>39.622641509434</v>
      </c>
      <c r="N274" s="52">
        <v>5</v>
      </c>
      <c r="O274" s="55">
        <v>2.1</v>
      </c>
      <c r="P274" s="52">
        <v>0</v>
      </c>
      <c r="Q274" s="52">
        <f t="shared" si="18"/>
        <v>7.1</v>
      </c>
      <c r="R274" s="52">
        <f t="shared" si="19"/>
        <v>59.722641509434</v>
      </c>
      <c r="S274" s="48">
        <v>271</v>
      </c>
      <c r="T274" s="20" t="e">
        <f>VLOOKUP(D274,[1]体侧合格!$C$2:$D$723,2,0)</f>
        <v>#N/A</v>
      </c>
      <c r="U274" s="49" t="str">
        <f>VLOOKUP(D274,[6]挂科!$C$2:$D$315,2,0)</f>
        <v>挂科</v>
      </c>
      <c r="V274" s="21"/>
    </row>
    <row r="275" s="9" customFormat="1" ht="14.25" spans="1:22">
      <c r="A275" s="20">
        <v>272</v>
      </c>
      <c r="B275" s="50" t="s">
        <v>1377</v>
      </c>
      <c r="C275" s="51" t="s">
        <v>1888</v>
      </c>
      <c r="D275" s="50" t="s">
        <v>1889</v>
      </c>
      <c r="E275" s="50" t="s">
        <v>27</v>
      </c>
      <c r="F275" s="50" t="s">
        <v>35</v>
      </c>
      <c r="G275" s="52">
        <v>10</v>
      </c>
      <c r="H275" s="52">
        <v>0</v>
      </c>
      <c r="I275" s="52">
        <v>0</v>
      </c>
      <c r="J275" s="54">
        <f t="shared" si="16"/>
        <v>10</v>
      </c>
      <c r="K275" s="52">
        <v>43.4433962264151</v>
      </c>
      <c r="L275" s="52">
        <v>0</v>
      </c>
      <c r="M275" s="52">
        <f t="shared" si="17"/>
        <v>43.4433962264151</v>
      </c>
      <c r="N275" s="52">
        <v>5</v>
      </c>
      <c r="O275" s="55">
        <v>1.2</v>
      </c>
      <c r="P275" s="52">
        <v>0</v>
      </c>
      <c r="Q275" s="52">
        <f t="shared" si="18"/>
        <v>6.2</v>
      </c>
      <c r="R275" s="52">
        <f t="shared" si="19"/>
        <v>59.6433962264151</v>
      </c>
      <c r="S275" s="48">
        <v>272</v>
      </c>
      <c r="T275" s="20" t="e">
        <f>VLOOKUP(D275,[1]体侧合格!$C$2:$D$723,2,0)</f>
        <v>#N/A</v>
      </c>
      <c r="U275" s="49" t="str">
        <f>VLOOKUP(D275,[6]挂科!$C$2:$D$315,2,0)</f>
        <v>挂科</v>
      </c>
      <c r="V275" s="21"/>
    </row>
    <row r="276" s="9" customFormat="1" ht="14.25" spans="1:22">
      <c r="A276" s="20">
        <v>273</v>
      </c>
      <c r="B276" s="29" t="s">
        <v>1374</v>
      </c>
      <c r="C276" s="30" t="s">
        <v>1890</v>
      </c>
      <c r="D276" s="29" t="s">
        <v>1891</v>
      </c>
      <c r="E276" s="29" t="s">
        <v>27</v>
      </c>
      <c r="F276" s="29" t="s">
        <v>35</v>
      </c>
      <c r="G276" s="31">
        <v>10</v>
      </c>
      <c r="H276" s="31">
        <v>0</v>
      </c>
      <c r="I276" s="31">
        <v>0</v>
      </c>
      <c r="J276" s="43">
        <f t="shared" si="16"/>
        <v>10</v>
      </c>
      <c r="K276" s="31">
        <v>44.5754716981132</v>
      </c>
      <c r="L276" s="31">
        <v>0</v>
      </c>
      <c r="M276" s="31">
        <f t="shared" si="17"/>
        <v>44.5754716981132</v>
      </c>
      <c r="N276" s="31">
        <v>5</v>
      </c>
      <c r="O276" s="44">
        <v>0</v>
      </c>
      <c r="P276" s="31">
        <v>0</v>
      </c>
      <c r="Q276" s="31">
        <f t="shared" si="18"/>
        <v>5</v>
      </c>
      <c r="R276" s="31">
        <f t="shared" si="19"/>
        <v>59.5754716981132</v>
      </c>
      <c r="S276" s="48">
        <v>273</v>
      </c>
      <c r="T276" s="20" t="e">
        <f>VLOOKUP(D276,[1]体侧合格!$C$2:$D$723,2,0)</f>
        <v>#N/A</v>
      </c>
      <c r="U276" s="49" t="e">
        <f>VLOOKUP(D276,[6]挂科!$C$2:$D$315,2,0)</f>
        <v>#N/A</v>
      </c>
      <c r="V276" s="21"/>
    </row>
    <row r="277" s="9" customFormat="1" ht="14.25" spans="1:22">
      <c r="A277" s="20">
        <v>274</v>
      </c>
      <c r="B277" s="35" t="s">
        <v>1377</v>
      </c>
      <c r="C277" s="36" t="s">
        <v>1892</v>
      </c>
      <c r="D277" s="37" t="s">
        <v>1893</v>
      </c>
      <c r="E277" s="37" t="s">
        <v>27</v>
      </c>
      <c r="F277" s="37" t="s">
        <v>35</v>
      </c>
      <c r="G277" s="38">
        <v>10</v>
      </c>
      <c r="H277" s="38">
        <v>0</v>
      </c>
      <c r="I277" s="38">
        <v>0</v>
      </c>
      <c r="J277" s="46">
        <f t="shared" si="16"/>
        <v>10</v>
      </c>
      <c r="K277" s="38">
        <v>43.3018867924528</v>
      </c>
      <c r="L277" s="38">
        <v>0</v>
      </c>
      <c r="M277" s="38">
        <f t="shared" si="17"/>
        <v>43.3018867924528</v>
      </c>
      <c r="N277" s="38">
        <v>5</v>
      </c>
      <c r="O277" s="47">
        <v>1.2</v>
      </c>
      <c r="P277" s="38">
        <v>0</v>
      </c>
      <c r="Q277" s="38">
        <f t="shared" si="18"/>
        <v>6.2</v>
      </c>
      <c r="R277" s="38">
        <f t="shared" si="19"/>
        <v>59.5018867924528</v>
      </c>
      <c r="S277" s="48">
        <v>274</v>
      </c>
      <c r="T277" s="20">
        <f>VLOOKUP(D277,[1]体侧合格!$C$2:$D$723,2,0)</f>
        <v>1</v>
      </c>
      <c r="U277" s="49" t="str">
        <f>VLOOKUP(D277,[6]挂科!$C$2:$D$315,2,0)</f>
        <v>挂科</v>
      </c>
      <c r="V277" s="21"/>
    </row>
    <row r="278" s="9" customFormat="1" ht="14.25" spans="1:22">
      <c r="A278" s="20">
        <v>275</v>
      </c>
      <c r="B278" s="50" t="s">
        <v>1339</v>
      </c>
      <c r="C278" s="51" t="s">
        <v>1894</v>
      </c>
      <c r="D278" s="50" t="s">
        <v>1895</v>
      </c>
      <c r="E278" s="50" t="s">
        <v>27</v>
      </c>
      <c r="F278" s="50" t="s">
        <v>35</v>
      </c>
      <c r="G278" s="52">
        <v>10</v>
      </c>
      <c r="H278" s="52">
        <v>2.8</v>
      </c>
      <c r="I278" s="52">
        <v>1</v>
      </c>
      <c r="J278" s="54">
        <f t="shared" si="16"/>
        <v>11.8</v>
      </c>
      <c r="K278" s="52">
        <v>39.5359628770302</v>
      </c>
      <c r="L278" s="52">
        <v>1</v>
      </c>
      <c r="M278" s="52">
        <f t="shared" si="17"/>
        <v>40.5359628770302</v>
      </c>
      <c r="N278" s="52">
        <v>5</v>
      </c>
      <c r="O278" s="55">
        <v>2</v>
      </c>
      <c r="P278" s="52">
        <v>0</v>
      </c>
      <c r="Q278" s="52">
        <f t="shared" si="18"/>
        <v>7</v>
      </c>
      <c r="R278" s="52">
        <f t="shared" si="19"/>
        <v>59.3359628770302</v>
      </c>
      <c r="S278" s="48">
        <v>275</v>
      </c>
      <c r="T278" s="20" t="e">
        <f>VLOOKUP(D278,[5]体侧合格!$C$2:$D$723,2,0)</f>
        <v>#N/A</v>
      </c>
      <c r="U278" s="49" t="str">
        <f>VLOOKUP(D278,[6]挂科!$C$2:$D$315,2,0)</f>
        <v>挂科</v>
      </c>
      <c r="V278" s="21"/>
    </row>
    <row r="279" s="9" customFormat="1" ht="14.25" spans="1:22">
      <c r="A279" s="20">
        <v>276</v>
      </c>
      <c r="B279" s="35" t="s">
        <v>1357</v>
      </c>
      <c r="C279" s="36" t="s">
        <v>1896</v>
      </c>
      <c r="D279" s="35" t="s">
        <v>1897</v>
      </c>
      <c r="E279" s="35" t="s">
        <v>27</v>
      </c>
      <c r="F279" s="35" t="s">
        <v>35</v>
      </c>
      <c r="G279" s="53">
        <v>10</v>
      </c>
      <c r="H279" s="53">
        <v>1.3</v>
      </c>
      <c r="I279" s="53">
        <v>0.5</v>
      </c>
      <c r="J279" s="46">
        <f t="shared" si="16"/>
        <v>10.8</v>
      </c>
      <c r="K279" s="38">
        <v>42.0417633410673</v>
      </c>
      <c r="L279" s="53">
        <v>0</v>
      </c>
      <c r="M279" s="38">
        <f t="shared" si="17"/>
        <v>42.0417633410673</v>
      </c>
      <c r="N279" s="53">
        <v>5</v>
      </c>
      <c r="O279" s="56">
        <v>1.45</v>
      </c>
      <c r="P279" s="53">
        <v>0</v>
      </c>
      <c r="Q279" s="53">
        <f t="shared" si="18"/>
        <v>6.45</v>
      </c>
      <c r="R279" s="53">
        <f t="shared" si="19"/>
        <v>59.2917633410673</v>
      </c>
      <c r="S279" s="48">
        <v>276</v>
      </c>
      <c r="T279" s="20">
        <f>VLOOKUP(D279,[5]体侧合格!$C$2:$D$723,2,0)</f>
        <v>1</v>
      </c>
      <c r="U279" s="49" t="str">
        <f>VLOOKUP(D279,[6]挂科!$C$2:$D$315,2,0)</f>
        <v>挂科</v>
      </c>
      <c r="V279" s="21"/>
    </row>
    <row r="280" s="9" customFormat="1" ht="14.25" spans="1:22">
      <c r="A280" s="20">
        <v>277</v>
      </c>
      <c r="B280" s="50" t="s">
        <v>1344</v>
      </c>
      <c r="C280" s="51" t="s">
        <v>1898</v>
      </c>
      <c r="D280" s="50" t="s">
        <v>1899</v>
      </c>
      <c r="E280" s="50" t="s">
        <v>27</v>
      </c>
      <c r="F280" s="50" t="s">
        <v>35</v>
      </c>
      <c r="G280" s="52">
        <v>10</v>
      </c>
      <c r="H280" s="52">
        <v>0.2</v>
      </c>
      <c r="I280" s="52">
        <v>0</v>
      </c>
      <c r="J280" s="54">
        <f t="shared" si="16"/>
        <v>10.2</v>
      </c>
      <c r="K280" s="52">
        <v>42.5943396226415</v>
      </c>
      <c r="L280" s="52">
        <v>0</v>
      </c>
      <c r="M280" s="52">
        <f t="shared" si="17"/>
        <v>42.5943396226415</v>
      </c>
      <c r="N280" s="52">
        <v>5</v>
      </c>
      <c r="O280" s="55">
        <v>1.4</v>
      </c>
      <c r="P280" s="52">
        <v>0</v>
      </c>
      <c r="Q280" s="52">
        <f t="shared" si="18"/>
        <v>6.4</v>
      </c>
      <c r="R280" s="52">
        <f t="shared" si="19"/>
        <v>59.1943396226415</v>
      </c>
      <c r="S280" s="48">
        <v>277</v>
      </c>
      <c r="T280" s="20" t="e">
        <f>VLOOKUP(D280,[1]体侧合格!$C$2:$D$723,2,0)</f>
        <v>#N/A</v>
      </c>
      <c r="U280" s="49" t="str">
        <f>VLOOKUP(D280,[6]挂科!$C$2:$D$315,2,0)</f>
        <v>挂科</v>
      </c>
      <c r="V280" s="21"/>
    </row>
    <row r="281" s="9" customFormat="1" ht="14.25" spans="1:22">
      <c r="A281" s="20">
        <v>278</v>
      </c>
      <c r="B281" s="50" t="s">
        <v>1362</v>
      </c>
      <c r="C281" s="51" t="s">
        <v>1900</v>
      </c>
      <c r="D281" s="50" t="s">
        <v>1901</v>
      </c>
      <c r="E281" s="50" t="s">
        <v>27</v>
      </c>
      <c r="F281" s="50" t="s">
        <v>35</v>
      </c>
      <c r="G281" s="52">
        <v>10</v>
      </c>
      <c r="H281" s="52">
        <v>2.25</v>
      </c>
      <c r="I281" s="52">
        <v>0</v>
      </c>
      <c r="J281" s="54">
        <f t="shared" si="16"/>
        <v>12.25</v>
      </c>
      <c r="K281" s="52">
        <v>40.6132075471698</v>
      </c>
      <c r="L281" s="52">
        <v>0</v>
      </c>
      <c r="M281" s="52">
        <f t="shared" si="17"/>
        <v>40.6132075471698</v>
      </c>
      <c r="N281" s="52">
        <v>5</v>
      </c>
      <c r="O281" s="55">
        <v>1.2</v>
      </c>
      <c r="P281" s="52">
        <v>0</v>
      </c>
      <c r="Q281" s="52">
        <f t="shared" si="18"/>
        <v>6.2</v>
      </c>
      <c r="R281" s="52">
        <f t="shared" si="19"/>
        <v>59.0632075471698</v>
      </c>
      <c r="S281" s="48">
        <v>278</v>
      </c>
      <c r="T281" s="20" t="e">
        <f>VLOOKUP(D281,[1]体侧合格!$C$2:$D$723,2,0)</f>
        <v>#N/A</v>
      </c>
      <c r="U281" s="49" t="str">
        <f>VLOOKUP(D281,[6]挂科!$C$2:$D$315,2,0)</f>
        <v>挂科</v>
      </c>
      <c r="V281" s="21"/>
    </row>
    <row r="282" s="9" customFormat="1" ht="14.25" spans="1:22">
      <c r="A282" s="20">
        <v>279</v>
      </c>
      <c r="B282" s="29" t="s">
        <v>1362</v>
      </c>
      <c r="C282" s="30" t="s">
        <v>1902</v>
      </c>
      <c r="D282" s="29" t="s">
        <v>1903</v>
      </c>
      <c r="E282" s="29" t="s">
        <v>27</v>
      </c>
      <c r="F282" s="29" t="s">
        <v>35</v>
      </c>
      <c r="G282" s="31">
        <v>10</v>
      </c>
      <c r="H282" s="31">
        <v>1.85</v>
      </c>
      <c r="I282" s="31">
        <v>0</v>
      </c>
      <c r="J282" s="43">
        <f t="shared" si="16"/>
        <v>11.85</v>
      </c>
      <c r="K282" s="31">
        <v>40.7547169811321</v>
      </c>
      <c r="L282" s="31">
        <v>0</v>
      </c>
      <c r="M282" s="31">
        <f t="shared" si="17"/>
        <v>40.7547169811321</v>
      </c>
      <c r="N282" s="31">
        <v>5</v>
      </c>
      <c r="O282" s="44">
        <v>1.4</v>
      </c>
      <c r="P282" s="31">
        <v>0</v>
      </c>
      <c r="Q282" s="31">
        <f t="shared" si="18"/>
        <v>6.4</v>
      </c>
      <c r="R282" s="31">
        <f t="shared" si="19"/>
        <v>59.0047169811321</v>
      </c>
      <c r="S282" s="48">
        <v>279</v>
      </c>
      <c r="T282" s="20" t="e">
        <f>VLOOKUP(D282,[1]体侧合格!$C$2:$D$723,2,0)</f>
        <v>#N/A</v>
      </c>
      <c r="U282" s="49" t="e">
        <f>VLOOKUP(D282,[6]挂科!$C$2:$D$315,2,0)</f>
        <v>#N/A</v>
      </c>
      <c r="V282" s="21"/>
    </row>
    <row r="283" s="9" customFormat="1" ht="14.25" spans="1:22">
      <c r="A283" s="20">
        <v>280</v>
      </c>
      <c r="B283" s="35" t="s">
        <v>1357</v>
      </c>
      <c r="C283" s="36" t="s">
        <v>1904</v>
      </c>
      <c r="D283" s="35" t="s">
        <v>1905</v>
      </c>
      <c r="E283" s="35" t="s">
        <v>27</v>
      </c>
      <c r="F283" s="35" t="s">
        <v>35</v>
      </c>
      <c r="G283" s="53">
        <v>10</v>
      </c>
      <c r="H283" s="53">
        <v>3.5</v>
      </c>
      <c r="I283" s="53">
        <v>0</v>
      </c>
      <c r="J283" s="46">
        <f t="shared" si="16"/>
        <v>13.5</v>
      </c>
      <c r="K283" s="38">
        <v>38.2830626450116</v>
      </c>
      <c r="L283" s="53">
        <v>0</v>
      </c>
      <c r="M283" s="38">
        <f t="shared" si="17"/>
        <v>38.2830626450116</v>
      </c>
      <c r="N283" s="53">
        <v>5</v>
      </c>
      <c r="O283" s="56">
        <v>1.7</v>
      </c>
      <c r="P283" s="53">
        <v>0</v>
      </c>
      <c r="Q283" s="53">
        <f t="shared" si="18"/>
        <v>6.7</v>
      </c>
      <c r="R283" s="53">
        <f t="shared" si="19"/>
        <v>58.4830626450116</v>
      </c>
      <c r="S283" s="48">
        <v>280</v>
      </c>
      <c r="T283" s="20">
        <f>VLOOKUP(D283,[5]体侧合格!$C$2:$D$723,2,0)</f>
        <v>1</v>
      </c>
      <c r="U283" s="49" t="str">
        <f>VLOOKUP(D283,[6]挂科!$C$2:$D$315,2,0)</f>
        <v>挂科</v>
      </c>
      <c r="V283" s="21"/>
    </row>
    <row r="284" s="9" customFormat="1" ht="14.25" spans="1:22">
      <c r="A284" s="20">
        <v>281</v>
      </c>
      <c r="B284" s="35" t="s">
        <v>1339</v>
      </c>
      <c r="C284" s="36" t="s">
        <v>1906</v>
      </c>
      <c r="D284" s="35" t="s">
        <v>1907</v>
      </c>
      <c r="E284" s="35" t="s">
        <v>27</v>
      </c>
      <c r="F284" s="35" t="s">
        <v>35</v>
      </c>
      <c r="G284" s="53">
        <v>10</v>
      </c>
      <c r="H284" s="53">
        <v>3.65</v>
      </c>
      <c r="I284" s="53">
        <v>1</v>
      </c>
      <c r="J284" s="46">
        <f t="shared" si="16"/>
        <v>12.65</v>
      </c>
      <c r="K284" s="38">
        <v>36.0556844547564</v>
      </c>
      <c r="L284" s="53">
        <v>0</v>
      </c>
      <c r="M284" s="38">
        <f t="shared" si="17"/>
        <v>36.0556844547564</v>
      </c>
      <c r="N284" s="53">
        <v>5</v>
      </c>
      <c r="O284" s="56">
        <v>4.4</v>
      </c>
      <c r="P284" s="53">
        <v>0</v>
      </c>
      <c r="Q284" s="53">
        <f t="shared" si="18"/>
        <v>9.4</v>
      </c>
      <c r="R284" s="53">
        <f t="shared" si="19"/>
        <v>58.1056844547564</v>
      </c>
      <c r="S284" s="48">
        <v>281</v>
      </c>
      <c r="T284" s="20">
        <f>VLOOKUP(D284,[5]体侧合格!$C$2:$D$723,2,0)</f>
        <v>1</v>
      </c>
      <c r="U284" s="49" t="str">
        <f>VLOOKUP(D284,[6]挂科!$C$2:$D$315,2,0)</f>
        <v>挂科</v>
      </c>
      <c r="V284" s="21"/>
    </row>
    <row r="285" s="9" customFormat="1" ht="14.25" spans="1:22">
      <c r="A285" s="20">
        <v>282</v>
      </c>
      <c r="B285" s="35" t="s">
        <v>1344</v>
      </c>
      <c r="C285" s="36" t="s">
        <v>1908</v>
      </c>
      <c r="D285" s="37" t="s">
        <v>1909</v>
      </c>
      <c r="E285" s="37" t="s">
        <v>27</v>
      </c>
      <c r="F285" s="37" t="s">
        <v>35</v>
      </c>
      <c r="G285" s="38">
        <v>10</v>
      </c>
      <c r="H285" s="38">
        <v>1.5</v>
      </c>
      <c r="I285" s="38">
        <v>0</v>
      </c>
      <c r="J285" s="46">
        <f t="shared" si="16"/>
        <v>11.5</v>
      </c>
      <c r="K285" s="38">
        <v>41.6037735849057</v>
      </c>
      <c r="L285" s="38">
        <v>0</v>
      </c>
      <c r="M285" s="38">
        <f t="shared" si="17"/>
        <v>41.6037735849057</v>
      </c>
      <c r="N285" s="38">
        <v>5</v>
      </c>
      <c r="O285" s="47">
        <v>0</v>
      </c>
      <c r="P285" s="38">
        <v>0</v>
      </c>
      <c r="Q285" s="38">
        <f t="shared" si="18"/>
        <v>5</v>
      </c>
      <c r="R285" s="38">
        <f t="shared" si="19"/>
        <v>58.1037735849057</v>
      </c>
      <c r="S285" s="48">
        <v>282</v>
      </c>
      <c r="T285" s="20">
        <f>VLOOKUP(D285,[1]体侧合格!$C$2:$D$723,2,0)</f>
        <v>1</v>
      </c>
      <c r="U285" s="49" t="str">
        <f>VLOOKUP(D285,[6]挂科!$C$2:$D$315,2,0)</f>
        <v>挂科</v>
      </c>
      <c r="V285" s="21"/>
    </row>
    <row r="286" s="9" customFormat="1" ht="14.25" spans="1:22">
      <c r="A286" s="20">
        <v>283</v>
      </c>
      <c r="B286" s="35" t="s">
        <v>1377</v>
      </c>
      <c r="C286" s="36" t="s">
        <v>1910</v>
      </c>
      <c r="D286" s="37" t="s">
        <v>1911</v>
      </c>
      <c r="E286" s="37" t="s">
        <v>27</v>
      </c>
      <c r="F286" s="37" t="s">
        <v>35</v>
      </c>
      <c r="G286" s="38">
        <v>10</v>
      </c>
      <c r="H286" s="38">
        <v>0</v>
      </c>
      <c r="I286" s="38">
        <v>0</v>
      </c>
      <c r="J286" s="46">
        <f t="shared" si="16"/>
        <v>10</v>
      </c>
      <c r="K286" s="38">
        <v>41.8867924528302</v>
      </c>
      <c r="L286" s="38">
        <v>0</v>
      </c>
      <c r="M286" s="38">
        <f t="shared" si="17"/>
        <v>41.8867924528302</v>
      </c>
      <c r="N286" s="38">
        <v>5</v>
      </c>
      <c r="O286" s="47">
        <v>1.2</v>
      </c>
      <c r="P286" s="38">
        <v>0</v>
      </c>
      <c r="Q286" s="38">
        <f t="shared" si="18"/>
        <v>6.2</v>
      </c>
      <c r="R286" s="38">
        <f t="shared" si="19"/>
        <v>58.0867924528302</v>
      </c>
      <c r="S286" s="48">
        <v>283</v>
      </c>
      <c r="T286" s="20">
        <f>VLOOKUP(D286,[1]体侧合格!$C$2:$D$723,2,0)</f>
        <v>1</v>
      </c>
      <c r="U286" s="49" t="str">
        <f>VLOOKUP(D286,[6]挂科!$C$2:$D$315,2,0)</f>
        <v>挂科</v>
      </c>
      <c r="V286" s="21"/>
    </row>
    <row r="287" s="9" customFormat="1" ht="14.25" spans="1:22">
      <c r="A287" s="20">
        <v>284</v>
      </c>
      <c r="B287" s="35" t="s">
        <v>1349</v>
      </c>
      <c r="C287" s="36" t="s">
        <v>1912</v>
      </c>
      <c r="D287" s="37" t="s">
        <v>1913</v>
      </c>
      <c r="E287" s="37" t="s">
        <v>27</v>
      </c>
      <c r="F287" s="37" t="s">
        <v>35</v>
      </c>
      <c r="G287" s="38">
        <v>10</v>
      </c>
      <c r="H287" s="38">
        <v>4.2</v>
      </c>
      <c r="I287" s="38">
        <v>0</v>
      </c>
      <c r="J287" s="46">
        <f t="shared" si="16"/>
        <v>14.2</v>
      </c>
      <c r="K287" s="38">
        <v>36.7924528301887</v>
      </c>
      <c r="L287" s="38">
        <v>0</v>
      </c>
      <c r="M287" s="38">
        <f t="shared" si="17"/>
        <v>36.7924528301887</v>
      </c>
      <c r="N287" s="38">
        <v>5</v>
      </c>
      <c r="O287" s="47">
        <v>2</v>
      </c>
      <c r="P287" s="38">
        <v>0</v>
      </c>
      <c r="Q287" s="38">
        <f t="shared" si="18"/>
        <v>7</v>
      </c>
      <c r="R287" s="38">
        <f t="shared" si="19"/>
        <v>57.9924528301887</v>
      </c>
      <c r="S287" s="48">
        <v>284</v>
      </c>
      <c r="T287" s="20">
        <f>VLOOKUP(D287,[1]体侧合格!$C$2:$D$723,2,0)</f>
        <v>1</v>
      </c>
      <c r="U287" s="49" t="str">
        <f>VLOOKUP(D287,[6]挂科!$C$2:$D$315,2,0)</f>
        <v>挂科</v>
      </c>
      <c r="V287" s="21"/>
    </row>
    <row r="288" s="9" customFormat="1" ht="14.25" spans="1:22">
      <c r="A288" s="20">
        <v>285</v>
      </c>
      <c r="B288" s="50" t="s">
        <v>1380</v>
      </c>
      <c r="C288" s="51" t="s">
        <v>1914</v>
      </c>
      <c r="D288" s="50" t="s">
        <v>1915</v>
      </c>
      <c r="E288" s="50" t="s">
        <v>27</v>
      </c>
      <c r="F288" s="50" t="s">
        <v>84</v>
      </c>
      <c r="G288" s="52">
        <v>10</v>
      </c>
      <c r="H288" s="52">
        <v>1.15</v>
      </c>
      <c r="I288" s="52">
        <v>0</v>
      </c>
      <c r="J288" s="54">
        <f t="shared" si="16"/>
        <v>11.15</v>
      </c>
      <c r="K288" s="52">
        <v>38.6320754716981</v>
      </c>
      <c r="L288" s="52">
        <v>0</v>
      </c>
      <c r="M288" s="52">
        <f t="shared" si="17"/>
        <v>38.6320754716981</v>
      </c>
      <c r="N288" s="52">
        <v>5</v>
      </c>
      <c r="O288" s="55">
        <v>3.2</v>
      </c>
      <c r="P288" s="52">
        <v>0</v>
      </c>
      <c r="Q288" s="52">
        <f t="shared" si="18"/>
        <v>8.2</v>
      </c>
      <c r="R288" s="52">
        <f t="shared" si="19"/>
        <v>57.9820754716981</v>
      </c>
      <c r="S288" s="48">
        <v>285</v>
      </c>
      <c r="T288" s="20" t="e">
        <f>VLOOKUP(D288,[1]体侧合格!$C$2:$D$723,2,0)</f>
        <v>#N/A</v>
      </c>
      <c r="U288" s="49" t="str">
        <f>VLOOKUP(D288,[6]挂科!$C$2:$D$315,2,0)</f>
        <v>挂科</v>
      </c>
      <c r="V288" s="21"/>
    </row>
    <row r="289" s="9" customFormat="1" ht="14.25" spans="1:22">
      <c r="A289" s="20">
        <v>286</v>
      </c>
      <c r="B289" s="50" t="s">
        <v>1411</v>
      </c>
      <c r="C289" s="51" t="s">
        <v>1916</v>
      </c>
      <c r="D289" s="50" t="s">
        <v>1917</v>
      </c>
      <c r="E289" s="50" t="s">
        <v>27</v>
      </c>
      <c r="F289" s="50" t="s">
        <v>35</v>
      </c>
      <c r="G289" s="52">
        <v>10</v>
      </c>
      <c r="H289" s="52">
        <v>3.4</v>
      </c>
      <c r="I289" s="52">
        <v>0</v>
      </c>
      <c r="J289" s="54">
        <f t="shared" si="16"/>
        <v>13.4</v>
      </c>
      <c r="K289" s="54">
        <v>44.5161290322581</v>
      </c>
      <c r="L289" s="52">
        <v>0</v>
      </c>
      <c r="M289" s="52">
        <f t="shared" si="17"/>
        <v>44.5161290322581</v>
      </c>
      <c r="N289" s="52">
        <v>0</v>
      </c>
      <c r="O289" s="55">
        <v>0</v>
      </c>
      <c r="P289" s="52">
        <v>0</v>
      </c>
      <c r="Q289" s="52">
        <f t="shared" si="18"/>
        <v>0</v>
      </c>
      <c r="R289" s="52">
        <f t="shared" si="19"/>
        <v>57.9161290322581</v>
      </c>
      <c r="S289" s="48">
        <v>286</v>
      </c>
      <c r="T289" s="20" t="e">
        <f>VLOOKUP(D289,[5]体侧合格!$C$2:$D$723,2,0)</f>
        <v>#N/A</v>
      </c>
      <c r="U289" s="49" t="str">
        <f>VLOOKUP(D289,[6]挂科!$C$2:$D$315,2,0)</f>
        <v>挂科</v>
      </c>
      <c r="V289" s="21"/>
    </row>
    <row r="290" s="9" customFormat="1" ht="14.25" spans="1:22">
      <c r="A290" s="20">
        <v>287</v>
      </c>
      <c r="B290" s="35" t="s">
        <v>1365</v>
      </c>
      <c r="C290" s="36" t="s">
        <v>1918</v>
      </c>
      <c r="D290" s="37" t="s">
        <v>1919</v>
      </c>
      <c r="E290" s="37" t="s">
        <v>31</v>
      </c>
      <c r="F290" s="37" t="s">
        <v>35</v>
      </c>
      <c r="G290" s="38">
        <v>10</v>
      </c>
      <c r="H290" s="38">
        <v>4.8</v>
      </c>
      <c r="I290" s="38">
        <v>0</v>
      </c>
      <c r="J290" s="46">
        <f t="shared" si="16"/>
        <v>14.8</v>
      </c>
      <c r="K290" s="38">
        <v>35.0943396226415</v>
      </c>
      <c r="L290" s="38">
        <v>1.5</v>
      </c>
      <c r="M290" s="38">
        <f t="shared" si="17"/>
        <v>36.5943396226415</v>
      </c>
      <c r="N290" s="38">
        <v>5</v>
      </c>
      <c r="O290" s="47">
        <v>1.5</v>
      </c>
      <c r="P290" s="38">
        <v>0</v>
      </c>
      <c r="Q290" s="38">
        <f t="shared" si="18"/>
        <v>6.5</v>
      </c>
      <c r="R290" s="38">
        <f t="shared" si="19"/>
        <v>57.8943396226415</v>
      </c>
      <c r="S290" s="48">
        <v>287</v>
      </c>
      <c r="T290" s="20">
        <f>VLOOKUP(D290,[1]体侧合格!$C$2:$D$723,2,0)</f>
        <v>1</v>
      </c>
      <c r="U290" s="49" t="str">
        <f>VLOOKUP(D290,[6]挂科!$C$2:$D$315,2,0)</f>
        <v>挂科</v>
      </c>
      <c r="V290" s="21"/>
    </row>
    <row r="291" s="9" customFormat="1" ht="14.25" spans="1:22">
      <c r="A291" s="20">
        <v>288</v>
      </c>
      <c r="B291" s="35" t="s">
        <v>1362</v>
      </c>
      <c r="C291" s="36" t="s">
        <v>1920</v>
      </c>
      <c r="D291" s="37" t="s">
        <v>1921</v>
      </c>
      <c r="E291" s="37" t="s">
        <v>27</v>
      </c>
      <c r="F291" s="37" t="s">
        <v>35</v>
      </c>
      <c r="G291" s="38">
        <v>10</v>
      </c>
      <c r="H291" s="38">
        <v>2.55</v>
      </c>
      <c r="I291" s="38">
        <v>0</v>
      </c>
      <c r="J291" s="46">
        <f t="shared" si="16"/>
        <v>12.55</v>
      </c>
      <c r="K291" s="38">
        <v>37.6415094339623</v>
      </c>
      <c r="L291" s="38">
        <v>0</v>
      </c>
      <c r="M291" s="38">
        <f t="shared" si="17"/>
        <v>37.6415094339623</v>
      </c>
      <c r="N291" s="38">
        <v>5</v>
      </c>
      <c r="O291" s="47">
        <v>2.7</v>
      </c>
      <c r="P291" s="38">
        <v>0</v>
      </c>
      <c r="Q291" s="38">
        <f t="shared" si="18"/>
        <v>7.7</v>
      </c>
      <c r="R291" s="38">
        <f t="shared" si="19"/>
        <v>57.8915094339623</v>
      </c>
      <c r="S291" s="48">
        <v>288</v>
      </c>
      <c r="T291" s="20">
        <f>VLOOKUP(D291,[1]体侧合格!$C$2:$D$723,2,0)</f>
        <v>1</v>
      </c>
      <c r="U291" s="49" t="str">
        <f>VLOOKUP(D291,[6]挂科!$C$2:$D$315,2,0)</f>
        <v>挂科</v>
      </c>
      <c r="V291" s="21"/>
    </row>
    <row r="292" s="9" customFormat="1" ht="14.25" spans="1:22">
      <c r="A292" s="20">
        <v>289</v>
      </c>
      <c r="B292" s="50" t="s">
        <v>1344</v>
      </c>
      <c r="C292" s="51" t="s">
        <v>1922</v>
      </c>
      <c r="D292" s="50" t="s">
        <v>1923</v>
      </c>
      <c r="E292" s="50" t="s">
        <v>27</v>
      </c>
      <c r="F292" s="50" t="s">
        <v>84</v>
      </c>
      <c r="G292" s="52">
        <v>10</v>
      </c>
      <c r="H292" s="52">
        <v>0</v>
      </c>
      <c r="I292" s="52">
        <v>2</v>
      </c>
      <c r="J292" s="54">
        <f t="shared" si="16"/>
        <v>8</v>
      </c>
      <c r="K292" s="52">
        <v>43.3018867924528</v>
      </c>
      <c r="L292" s="52">
        <v>0</v>
      </c>
      <c r="M292" s="52">
        <f t="shared" si="17"/>
        <v>43.3018867924528</v>
      </c>
      <c r="N292" s="52">
        <v>5</v>
      </c>
      <c r="O292" s="55">
        <v>1.2</v>
      </c>
      <c r="P292" s="52">
        <v>0</v>
      </c>
      <c r="Q292" s="52">
        <f t="shared" si="18"/>
        <v>6.2</v>
      </c>
      <c r="R292" s="52">
        <f t="shared" si="19"/>
        <v>57.5018867924528</v>
      </c>
      <c r="S292" s="48">
        <v>289</v>
      </c>
      <c r="T292" s="20" t="e">
        <f>VLOOKUP(D292,[1]体侧合格!$C$2:$D$723,2,0)</f>
        <v>#N/A</v>
      </c>
      <c r="U292" s="49" t="str">
        <f>VLOOKUP(D292,[6]挂科!$C$2:$D$315,2,0)</f>
        <v>挂科</v>
      </c>
      <c r="V292" s="21"/>
    </row>
    <row r="293" s="9" customFormat="1" ht="14.25" spans="1:22">
      <c r="A293" s="20">
        <v>290</v>
      </c>
      <c r="B293" s="35" t="s">
        <v>1380</v>
      </c>
      <c r="C293" s="36" t="s">
        <v>1924</v>
      </c>
      <c r="D293" s="35" t="s">
        <v>1925</v>
      </c>
      <c r="E293" s="35" t="s">
        <v>27</v>
      </c>
      <c r="F293" s="35" t="s">
        <v>35</v>
      </c>
      <c r="G293" s="53">
        <v>10</v>
      </c>
      <c r="H293" s="53">
        <v>1.2</v>
      </c>
      <c r="I293" s="53">
        <v>0</v>
      </c>
      <c r="J293" s="46">
        <f t="shared" si="16"/>
        <v>11.2</v>
      </c>
      <c r="K293" s="38">
        <v>40.0471698113207</v>
      </c>
      <c r="L293" s="53">
        <v>0</v>
      </c>
      <c r="M293" s="38">
        <f t="shared" si="17"/>
        <v>40.0471698113207</v>
      </c>
      <c r="N293" s="53">
        <v>5</v>
      </c>
      <c r="O293" s="56">
        <v>1.2</v>
      </c>
      <c r="P293" s="53">
        <v>0</v>
      </c>
      <c r="Q293" s="53">
        <f t="shared" si="18"/>
        <v>6.2</v>
      </c>
      <c r="R293" s="53">
        <f t="shared" si="19"/>
        <v>57.4471698113207</v>
      </c>
      <c r="S293" s="48">
        <v>290</v>
      </c>
      <c r="T293" s="20">
        <f>VLOOKUP(D293,[1]体侧合格!$C$2:$D$723,2,0)</f>
        <v>1</v>
      </c>
      <c r="U293" s="49" t="str">
        <f>VLOOKUP(D293,[6]挂科!$C$2:$D$315,2,0)</f>
        <v>挂科</v>
      </c>
      <c r="V293" s="21"/>
    </row>
    <row r="294" s="9" customFormat="1" ht="14.25" spans="1:22">
      <c r="A294" s="20">
        <v>291</v>
      </c>
      <c r="B294" s="35" t="s">
        <v>1349</v>
      </c>
      <c r="C294" s="36" t="s">
        <v>1926</v>
      </c>
      <c r="D294" s="37" t="s">
        <v>1927</v>
      </c>
      <c r="E294" s="37" t="s">
        <v>27</v>
      </c>
      <c r="F294" s="37" t="s">
        <v>35</v>
      </c>
      <c r="G294" s="38">
        <v>10</v>
      </c>
      <c r="H294" s="38">
        <v>1.3</v>
      </c>
      <c r="I294" s="38">
        <v>1</v>
      </c>
      <c r="J294" s="46">
        <f t="shared" si="16"/>
        <v>10.3</v>
      </c>
      <c r="K294" s="38">
        <v>37.0754716981132</v>
      </c>
      <c r="L294" s="38">
        <v>0</v>
      </c>
      <c r="M294" s="38">
        <f t="shared" si="17"/>
        <v>37.0754716981132</v>
      </c>
      <c r="N294" s="38">
        <v>5</v>
      </c>
      <c r="O294" s="47">
        <v>5</v>
      </c>
      <c r="P294" s="38">
        <v>0</v>
      </c>
      <c r="Q294" s="38">
        <f t="shared" si="18"/>
        <v>10</v>
      </c>
      <c r="R294" s="38">
        <f t="shared" si="19"/>
        <v>57.3754716981132</v>
      </c>
      <c r="S294" s="48">
        <v>291</v>
      </c>
      <c r="T294" s="20">
        <f>VLOOKUP(D294,[1]体侧合格!$C$2:$D$723,2,0)</f>
        <v>1</v>
      </c>
      <c r="U294" s="49" t="str">
        <f>VLOOKUP(D294,[6]挂科!$C$2:$D$315,2,0)</f>
        <v>挂科</v>
      </c>
      <c r="V294" s="21"/>
    </row>
    <row r="295" s="9" customFormat="1" ht="14.25" spans="1:22">
      <c r="A295" s="20">
        <v>292</v>
      </c>
      <c r="B295" s="35" t="s">
        <v>1380</v>
      </c>
      <c r="C295" s="36" t="s">
        <v>1928</v>
      </c>
      <c r="D295" s="37" t="s">
        <v>1929</v>
      </c>
      <c r="E295" s="37" t="s">
        <v>27</v>
      </c>
      <c r="F295" s="37" t="s">
        <v>35</v>
      </c>
      <c r="G295" s="38">
        <v>10</v>
      </c>
      <c r="H295" s="38">
        <v>0</v>
      </c>
      <c r="I295" s="38">
        <v>0</v>
      </c>
      <c r="J295" s="46">
        <f t="shared" si="16"/>
        <v>10</v>
      </c>
      <c r="K295" s="38">
        <v>42.311320754717</v>
      </c>
      <c r="L295" s="38">
        <v>0</v>
      </c>
      <c r="M295" s="38">
        <f t="shared" si="17"/>
        <v>42.311320754717</v>
      </c>
      <c r="N295" s="38">
        <v>5</v>
      </c>
      <c r="O295" s="47">
        <v>0</v>
      </c>
      <c r="P295" s="38">
        <v>0</v>
      </c>
      <c r="Q295" s="38">
        <f t="shared" si="18"/>
        <v>5</v>
      </c>
      <c r="R295" s="38">
        <f t="shared" si="19"/>
        <v>57.311320754717</v>
      </c>
      <c r="S295" s="48">
        <v>292</v>
      </c>
      <c r="T295" s="20">
        <f>VLOOKUP(D295,[1]体侧合格!$C$2:$D$723,2,0)</f>
        <v>1</v>
      </c>
      <c r="U295" s="49" t="str">
        <f>VLOOKUP(D295,[6]挂科!$C$2:$D$315,2,0)</f>
        <v>挂科</v>
      </c>
      <c r="V295" s="21"/>
    </row>
    <row r="296" s="9" customFormat="1" ht="14.25" spans="1:22">
      <c r="A296" s="20">
        <v>293</v>
      </c>
      <c r="B296" s="35" t="s">
        <v>1411</v>
      </c>
      <c r="C296" s="36" t="s">
        <v>1930</v>
      </c>
      <c r="D296" s="35" t="s">
        <v>1931</v>
      </c>
      <c r="E296" s="35" t="s">
        <v>27</v>
      </c>
      <c r="F296" s="35" t="s">
        <v>35</v>
      </c>
      <c r="G296" s="53">
        <v>10</v>
      </c>
      <c r="H296" s="53">
        <v>3.1</v>
      </c>
      <c r="I296" s="53">
        <v>0.1</v>
      </c>
      <c r="J296" s="46">
        <f t="shared" si="16"/>
        <v>13</v>
      </c>
      <c r="K296" s="46">
        <v>39.1244239631336</v>
      </c>
      <c r="L296" s="53">
        <v>0</v>
      </c>
      <c r="M296" s="38">
        <f t="shared" si="17"/>
        <v>39.1244239631336</v>
      </c>
      <c r="N296" s="53">
        <v>5</v>
      </c>
      <c r="O296" s="56">
        <v>0</v>
      </c>
      <c r="P296" s="53">
        <v>0</v>
      </c>
      <c r="Q296" s="53">
        <f t="shared" si="18"/>
        <v>5</v>
      </c>
      <c r="R296" s="53">
        <f t="shared" si="19"/>
        <v>57.1244239631336</v>
      </c>
      <c r="S296" s="48">
        <v>293</v>
      </c>
      <c r="T296" s="20">
        <f>VLOOKUP(D296,[5]体侧合格!$C$2:$D$723,2,0)</f>
        <v>1</v>
      </c>
      <c r="U296" s="49" t="str">
        <f>VLOOKUP(D296,[6]挂科!$C$2:$D$315,2,0)</f>
        <v>挂科</v>
      </c>
      <c r="V296" s="21"/>
    </row>
    <row r="297" s="9" customFormat="1" ht="14.25" spans="1:22">
      <c r="A297" s="20">
        <v>294</v>
      </c>
      <c r="B297" s="50" t="s">
        <v>1349</v>
      </c>
      <c r="C297" s="51" t="s">
        <v>1932</v>
      </c>
      <c r="D297" s="50" t="s">
        <v>1933</v>
      </c>
      <c r="E297" s="50" t="s">
        <v>27</v>
      </c>
      <c r="F297" s="50" t="s">
        <v>35</v>
      </c>
      <c r="G297" s="52">
        <v>10</v>
      </c>
      <c r="H297" s="52">
        <v>3.4</v>
      </c>
      <c r="I297" s="52">
        <v>0</v>
      </c>
      <c r="J297" s="54">
        <f t="shared" si="16"/>
        <v>13.4</v>
      </c>
      <c r="K297" s="52">
        <v>38.6320754716981</v>
      </c>
      <c r="L297" s="52">
        <v>0</v>
      </c>
      <c r="M297" s="52">
        <f t="shared" si="17"/>
        <v>38.6320754716981</v>
      </c>
      <c r="N297" s="52">
        <v>5</v>
      </c>
      <c r="O297" s="55">
        <v>0</v>
      </c>
      <c r="P297" s="52">
        <v>0</v>
      </c>
      <c r="Q297" s="52">
        <f t="shared" si="18"/>
        <v>5</v>
      </c>
      <c r="R297" s="52">
        <f t="shared" si="19"/>
        <v>57.0320754716981</v>
      </c>
      <c r="S297" s="48">
        <v>294</v>
      </c>
      <c r="T297" s="20" t="e">
        <f>VLOOKUP(D297,[1]体侧合格!$C$2:$D$723,2,0)</f>
        <v>#N/A</v>
      </c>
      <c r="U297" s="49" t="str">
        <f>VLOOKUP(D297,[6]挂科!$C$2:$D$315,2,0)</f>
        <v>挂科</v>
      </c>
      <c r="V297" s="21"/>
    </row>
    <row r="298" s="9" customFormat="1" ht="14.25" spans="1:22">
      <c r="A298" s="20">
        <v>295</v>
      </c>
      <c r="B298" s="50" t="s">
        <v>1380</v>
      </c>
      <c r="C298" s="51" t="s">
        <v>1934</v>
      </c>
      <c r="D298" s="50" t="s">
        <v>1935</v>
      </c>
      <c r="E298" s="50" t="s">
        <v>27</v>
      </c>
      <c r="F298" s="50" t="s">
        <v>84</v>
      </c>
      <c r="G298" s="52">
        <v>10</v>
      </c>
      <c r="H298" s="52">
        <v>0.2</v>
      </c>
      <c r="I298" s="52">
        <v>0</v>
      </c>
      <c r="J298" s="54">
        <f t="shared" si="16"/>
        <v>10.2</v>
      </c>
      <c r="K298" s="52">
        <v>40.3301886792453</v>
      </c>
      <c r="L298" s="52">
        <v>0</v>
      </c>
      <c r="M298" s="52">
        <f t="shared" si="17"/>
        <v>40.3301886792453</v>
      </c>
      <c r="N298" s="52">
        <v>5</v>
      </c>
      <c r="O298" s="55">
        <v>1.4</v>
      </c>
      <c r="P298" s="52">
        <v>0</v>
      </c>
      <c r="Q298" s="52">
        <f t="shared" si="18"/>
        <v>6.4</v>
      </c>
      <c r="R298" s="52">
        <f t="shared" si="19"/>
        <v>56.9301886792453</v>
      </c>
      <c r="S298" s="48">
        <v>295</v>
      </c>
      <c r="T298" s="20" t="e">
        <f>VLOOKUP(D298,[1]体侧合格!$C$2:$D$723,2,0)</f>
        <v>#N/A</v>
      </c>
      <c r="U298" s="49" t="str">
        <f>VLOOKUP(D298,[6]挂科!$C$2:$D$315,2,0)</f>
        <v>挂科</v>
      </c>
      <c r="V298" s="21"/>
    </row>
    <row r="299" s="9" customFormat="1" ht="14.25" spans="1:22">
      <c r="A299" s="20">
        <v>296</v>
      </c>
      <c r="B299" s="50" t="s">
        <v>1362</v>
      </c>
      <c r="C299" s="51" t="s">
        <v>1936</v>
      </c>
      <c r="D299" s="50" t="s">
        <v>1937</v>
      </c>
      <c r="E299" s="50" t="s">
        <v>27</v>
      </c>
      <c r="F299" s="50" t="s">
        <v>35</v>
      </c>
      <c r="G299" s="52">
        <v>10</v>
      </c>
      <c r="H299" s="52">
        <v>0</v>
      </c>
      <c r="I299" s="52">
        <v>0</v>
      </c>
      <c r="J299" s="54">
        <f t="shared" si="16"/>
        <v>10</v>
      </c>
      <c r="K299" s="52">
        <v>41.8867924528302</v>
      </c>
      <c r="L299" s="52">
        <v>0</v>
      </c>
      <c r="M299" s="52">
        <f t="shared" si="17"/>
        <v>41.8867924528302</v>
      </c>
      <c r="N299" s="52">
        <v>5</v>
      </c>
      <c r="O299" s="55">
        <v>0</v>
      </c>
      <c r="P299" s="52">
        <v>0</v>
      </c>
      <c r="Q299" s="52">
        <f t="shared" si="18"/>
        <v>5</v>
      </c>
      <c r="R299" s="52">
        <f t="shared" si="19"/>
        <v>56.8867924528302</v>
      </c>
      <c r="S299" s="48">
        <v>296</v>
      </c>
      <c r="T299" s="20" t="e">
        <f>VLOOKUP(D299,[1]体侧合格!$C$2:$D$723,2,0)</f>
        <v>#N/A</v>
      </c>
      <c r="U299" s="49" t="str">
        <f>VLOOKUP(D299,[6]挂科!$C$2:$D$315,2,0)</f>
        <v>挂科</v>
      </c>
      <c r="V299" s="21"/>
    </row>
    <row r="300" s="9" customFormat="1" ht="14.25" spans="1:22">
      <c r="A300" s="20">
        <v>297</v>
      </c>
      <c r="B300" s="50" t="s">
        <v>1365</v>
      </c>
      <c r="C300" s="51" t="s">
        <v>1938</v>
      </c>
      <c r="D300" s="50" t="s">
        <v>1939</v>
      </c>
      <c r="E300" s="50" t="s">
        <v>27</v>
      </c>
      <c r="F300" s="50" t="s">
        <v>84</v>
      </c>
      <c r="G300" s="52">
        <v>10</v>
      </c>
      <c r="H300" s="52">
        <v>3.6</v>
      </c>
      <c r="I300" s="52">
        <v>0</v>
      </c>
      <c r="J300" s="54">
        <f t="shared" si="16"/>
        <v>13.6</v>
      </c>
      <c r="K300" s="52">
        <v>36.9339622641509</v>
      </c>
      <c r="L300" s="52">
        <v>0</v>
      </c>
      <c r="M300" s="52">
        <f t="shared" si="17"/>
        <v>36.9339622641509</v>
      </c>
      <c r="N300" s="52">
        <v>5</v>
      </c>
      <c r="O300" s="55">
        <v>1.2</v>
      </c>
      <c r="P300" s="52">
        <v>0</v>
      </c>
      <c r="Q300" s="52">
        <f t="shared" si="18"/>
        <v>6.2</v>
      </c>
      <c r="R300" s="52">
        <f t="shared" si="19"/>
        <v>56.7339622641509</v>
      </c>
      <c r="S300" s="48">
        <v>297</v>
      </c>
      <c r="T300" s="20" t="e">
        <f>VLOOKUP(D300,[1]体侧合格!$C$2:$D$723,2,0)</f>
        <v>#N/A</v>
      </c>
      <c r="U300" s="49" t="str">
        <f>VLOOKUP(D300,[6]挂科!$C$2:$D$315,2,0)</f>
        <v>挂科</v>
      </c>
      <c r="V300" s="21"/>
    </row>
    <row r="301" s="9" customFormat="1" ht="14.25" spans="1:22">
      <c r="A301" s="20">
        <v>298</v>
      </c>
      <c r="B301" s="35" t="s">
        <v>1377</v>
      </c>
      <c r="C301" s="36" t="s">
        <v>1940</v>
      </c>
      <c r="D301" s="37" t="s">
        <v>1941</v>
      </c>
      <c r="E301" s="37" t="s">
        <v>27</v>
      </c>
      <c r="F301" s="37" t="s">
        <v>35</v>
      </c>
      <c r="G301" s="38">
        <v>10</v>
      </c>
      <c r="H301" s="38">
        <v>0</v>
      </c>
      <c r="I301" s="38">
        <v>0</v>
      </c>
      <c r="J301" s="46">
        <f t="shared" si="16"/>
        <v>10</v>
      </c>
      <c r="K301" s="38">
        <v>40.3301886792453</v>
      </c>
      <c r="L301" s="38">
        <v>0</v>
      </c>
      <c r="M301" s="38">
        <f t="shared" si="17"/>
        <v>40.3301886792453</v>
      </c>
      <c r="N301" s="38">
        <v>5</v>
      </c>
      <c r="O301" s="47">
        <v>1.2</v>
      </c>
      <c r="P301" s="38">
        <v>0</v>
      </c>
      <c r="Q301" s="38">
        <f t="shared" si="18"/>
        <v>6.2</v>
      </c>
      <c r="R301" s="38">
        <f t="shared" si="19"/>
        <v>56.5301886792453</v>
      </c>
      <c r="S301" s="48">
        <v>298</v>
      </c>
      <c r="T301" s="20">
        <f>VLOOKUP(D301,[1]体侧合格!$C$2:$D$723,2,0)</f>
        <v>1</v>
      </c>
      <c r="U301" s="49" t="str">
        <f>VLOOKUP(D301,[6]挂科!$C$2:$D$315,2,0)</f>
        <v>挂科</v>
      </c>
      <c r="V301" s="21"/>
    </row>
    <row r="302" s="9" customFormat="1" ht="14.25" spans="1:22">
      <c r="A302" s="20">
        <v>299</v>
      </c>
      <c r="B302" s="35" t="s">
        <v>1336</v>
      </c>
      <c r="C302" s="36" t="s">
        <v>1942</v>
      </c>
      <c r="D302" s="35" t="s">
        <v>1943</v>
      </c>
      <c r="E302" s="35" t="s">
        <v>27</v>
      </c>
      <c r="F302" s="35" t="s">
        <v>35</v>
      </c>
      <c r="G302" s="53">
        <v>10</v>
      </c>
      <c r="H302" s="53">
        <v>0.5</v>
      </c>
      <c r="I302" s="53">
        <v>0</v>
      </c>
      <c r="J302" s="46">
        <f t="shared" si="16"/>
        <v>10.5</v>
      </c>
      <c r="K302" s="46">
        <v>40.9216589861751</v>
      </c>
      <c r="L302" s="53">
        <v>0</v>
      </c>
      <c r="M302" s="38">
        <f t="shared" si="17"/>
        <v>40.9216589861751</v>
      </c>
      <c r="N302" s="53">
        <v>5</v>
      </c>
      <c r="O302" s="56">
        <v>0</v>
      </c>
      <c r="P302" s="53">
        <v>0</v>
      </c>
      <c r="Q302" s="53">
        <f t="shared" si="18"/>
        <v>5</v>
      </c>
      <c r="R302" s="53">
        <f t="shared" si="19"/>
        <v>56.4216589861751</v>
      </c>
      <c r="S302" s="48">
        <v>299</v>
      </c>
      <c r="T302" s="20">
        <f>VLOOKUP(D302,[5]体侧合格!$C$2:$D$723,2,0)</f>
        <v>1</v>
      </c>
      <c r="U302" s="49" t="str">
        <f>VLOOKUP(D302,[6]挂科!$C$2:$D$315,2,0)</f>
        <v>挂科</v>
      </c>
      <c r="V302" s="21"/>
    </row>
    <row r="303" s="9" customFormat="1" ht="14.25" spans="1:22">
      <c r="A303" s="20">
        <v>300</v>
      </c>
      <c r="B303" s="50" t="s">
        <v>1411</v>
      </c>
      <c r="C303" s="51" t="s">
        <v>1944</v>
      </c>
      <c r="D303" s="50" t="s">
        <v>1945</v>
      </c>
      <c r="E303" s="50" t="s">
        <v>27</v>
      </c>
      <c r="F303" s="50" t="s">
        <v>84</v>
      </c>
      <c r="G303" s="52">
        <v>10</v>
      </c>
      <c r="H303" s="52">
        <v>2.4</v>
      </c>
      <c r="I303" s="52">
        <v>0</v>
      </c>
      <c r="J303" s="54">
        <f t="shared" si="16"/>
        <v>12.4</v>
      </c>
      <c r="K303" s="54">
        <v>37.741935483871</v>
      </c>
      <c r="L303" s="52">
        <v>0</v>
      </c>
      <c r="M303" s="52">
        <f t="shared" si="17"/>
        <v>37.741935483871</v>
      </c>
      <c r="N303" s="52">
        <v>5</v>
      </c>
      <c r="O303" s="55">
        <v>1.2</v>
      </c>
      <c r="P303" s="52">
        <v>0</v>
      </c>
      <c r="Q303" s="52">
        <f t="shared" si="18"/>
        <v>6.2</v>
      </c>
      <c r="R303" s="52">
        <f t="shared" si="19"/>
        <v>56.341935483871</v>
      </c>
      <c r="S303" s="48">
        <v>300</v>
      </c>
      <c r="T303" s="20" t="e">
        <f>VLOOKUP(D303,[5]体侧合格!$C$2:$D$723,2,0)</f>
        <v>#N/A</v>
      </c>
      <c r="U303" s="49" t="str">
        <f>VLOOKUP(D303,[6]挂科!$C$2:$D$315,2,0)</f>
        <v>挂科</v>
      </c>
      <c r="V303" s="21"/>
    </row>
    <row r="304" s="9" customFormat="1" ht="14.25" spans="1:22">
      <c r="A304" s="20">
        <v>301</v>
      </c>
      <c r="B304" s="29" t="s">
        <v>1365</v>
      </c>
      <c r="C304" s="30" t="s">
        <v>1946</v>
      </c>
      <c r="D304" s="29" t="s">
        <v>1947</v>
      </c>
      <c r="E304" s="29" t="s">
        <v>27</v>
      </c>
      <c r="F304" s="29" t="s">
        <v>35</v>
      </c>
      <c r="G304" s="31">
        <v>10</v>
      </c>
      <c r="H304" s="31">
        <v>1.8</v>
      </c>
      <c r="I304" s="31">
        <v>1</v>
      </c>
      <c r="J304" s="43">
        <f t="shared" si="16"/>
        <v>10.8</v>
      </c>
      <c r="K304" s="31">
        <v>39.1981132075472</v>
      </c>
      <c r="L304" s="31">
        <v>0</v>
      </c>
      <c r="M304" s="31">
        <f t="shared" si="17"/>
        <v>39.1981132075472</v>
      </c>
      <c r="N304" s="31">
        <v>5</v>
      </c>
      <c r="O304" s="44">
        <v>1.2</v>
      </c>
      <c r="P304" s="31">
        <v>0</v>
      </c>
      <c r="Q304" s="31">
        <f t="shared" si="18"/>
        <v>6.2</v>
      </c>
      <c r="R304" s="31">
        <f t="shared" si="19"/>
        <v>56.1981132075472</v>
      </c>
      <c r="S304" s="48">
        <v>301</v>
      </c>
      <c r="T304" s="20" t="e">
        <f>VLOOKUP(D304,[1]体侧合格!$C$2:$D$723,2,0)</f>
        <v>#N/A</v>
      </c>
      <c r="U304" s="49" t="e">
        <f>VLOOKUP(D304,[6]挂科!$C$2:$D$315,2,0)</f>
        <v>#N/A</v>
      </c>
      <c r="V304" s="21"/>
    </row>
    <row r="305" s="9" customFormat="1" ht="14.25" spans="1:22">
      <c r="A305" s="20">
        <v>302</v>
      </c>
      <c r="B305" s="50" t="s">
        <v>1377</v>
      </c>
      <c r="C305" s="51" t="s">
        <v>1948</v>
      </c>
      <c r="D305" s="50" t="s">
        <v>1949</v>
      </c>
      <c r="E305" s="50" t="s">
        <v>27</v>
      </c>
      <c r="F305" s="50" t="s">
        <v>35</v>
      </c>
      <c r="G305" s="52">
        <v>10</v>
      </c>
      <c r="H305" s="52">
        <v>0</v>
      </c>
      <c r="I305" s="52">
        <v>0</v>
      </c>
      <c r="J305" s="54">
        <f t="shared" si="16"/>
        <v>10</v>
      </c>
      <c r="K305" s="52">
        <v>39.9056603773585</v>
      </c>
      <c r="L305" s="52">
        <v>0</v>
      </c>
      <c r="M305" s="52">
        <f t="shared" si="17"/>
        <v>39.9056603773585</v>
      </c>
      <c r="N305" s="52">
        <v>5</v>
      </c>
      <c r="O305" s="55">
        <v>1.2</v>
      </c>
      <c r="P305" s="52">
        <v>0</v>
      </c>
      <c r="Q305" s="52">
        <f t="shared" si="18"/>
        <v>6.2</v>
      </c>
      <c r="R305" s="52">
        <f t="shared" si="19"/>
        <v>56.1056603773585</v>
      </c>
      <c r="S305" s="48">
        <v>302</v>
      </c>
      <c r="T305" s="20" t="e">
        <f>VLOOKUP(D305,[1]体侧合格!$C$2:$D$723,2,0)</f>
        <v>#N/A</v>
      </c>
      <c r="U305" s="49" t="str">
        <f>VLOOKUP(D305,[6]挂科!$C$2:$D$315,2,0)</f>
        <v>挂科</v>
      </c>
      <c r="V305" s="21"/>
    </row>
    <row r="306" s="9" customFormat="1" ht="14.25" spans="1:22">
      <c r="A306" s="20">
        <v>303</v>
      </c>
      <c r="B306" s="50" t="s">
        <v>1377</v>
      </c>
      <c r="C306" s="51" t="s">
        <v>1950</v>
      </c>
      <c r="D306" s="50" t="s">
        <v>1951</v>
      </c>
      <c r="E306" s="50" t="s">
        <v>27</v>
      </c>
      <c r="F306" s="50" t="s">
        <v>35</v>
      </c>
      <c r="G306" s="52">
        <v>10</v>
      </c>
      <c r="H306" s="52">
        <v>0</v>
      </c>
      <c r="I306" s="52">
        <v>0.2</v>
      </c>
      <c r="J306" s="54">
        <f t="shared" si="16"/>
        <v>9.8</v>
      </c>
      <c r="K306" s="52">
        <v>40.0471698113207</v>
      </c>
      <c r="L306" s="52">
        <v>0</v>
      </c>
      <c r="M306" s="52">
        <f t="shared" si="17"/>
        <v>40.0471698113207</v>
      </c>
      <c r="N306" s="52">
        <v>5</v>
      </c>
      <c r="O306" s="55">
        <v>1.2</v>
      </c>
      <c r="P306" s="52">
        <v>0</v>
      </c>
      <c r="Q306" s="52">
        <f t="shared" si="18"/>
        <v>6.2</v>
      </c>
      <c r="R306" s="52">
        <f t="shared" si="19"/>
        <v>56.0471698113208</v>
      </c>
      <c r="S306" s="48">
        <v>303</v>
      </c>
      <c r="T306" s="20" t="e">
        <f>VLOOKUP(D306,[1]体侧合格!$C$2:$D$723,2,0)</f>
        <v>#N/A</v>
      </c>
      <c r="U306" s="49" t="str">
        <f>VLOOKUP(D306,[6]挂科!$C$2:$D$315,2,0)</f>
        <v>挂科</v>
      </c>
      <c r="V306" s="21"/>
    </row>
    <row r="307" s="9" customFormat="1" ht="14.25" spans="1:22">
      <c r="A307" s="20">
        <v>304</v>
      </c>
      <c r="B307" s="35" t="s">
        <v>1362</v>
      </c>
      <c r="C307" s="36" t="s">
        <v>1952</v>
      </c>
      <c r="D307" s="37" t="s">
        <v>1953</v>
      </c>
      <c r="E307" s="37" t="s">
        <v>27</v>
      </c>
      <c r="F307" s="37" t="s">
        <v>35</v>
      </c>
      <c r="G307" s="38">
        <v>10</v>
      </c>
      <c r="H307" s="38">
        <v>0</v>
      </c>
      <c r="I307" s="38">
        <v>0.2</v>
      </c>
      <c r="J307" s="46">
        <f t="shared" si="16"/>
        <v>9.8</v>
      </c>
      <c r="K307" s="38">
        <v>41.0377358490566</v>
      </c>
      <c r="L307" s="38">
        <v>0</v>
      </c>
      <c r="M307" s="38">
        <f t="shared" si="17"/>
        <v>41.0377358490566</v>
      </c>
      <c r="N307" s="38">
        <v>5</v>
      </c>
      <c r="O307" s="47">
        <v>0</v>
      </c>
      <c r="P307" s="38">
        <v>0</v>
      </c>
      <c r="Q307" s="38">
        <f t="shared" si="18"/>
        <v>5</v>
      </c>
      <c r="R307" s="38">
        <f t="shared" si="19"/>
        <v>55.8377358490566</v>
      </c>
      <c r="S307" s="48">
        <v>309</v>
      </c>
      <c r="T307" s="20">
        <f>VLOOKUP(D307,[1]体侧合格!$C$2:$D$723,2,0)</f>
        <v>1</v>
      </c>
      <c r="U307" s="49" t="str">
        <f>VLOOKUP(D307,[6]挂科!$C$2:$D$315,2,0)</f>
        <v>挂科</v>
      </c>
      <c r="V307" s="21"/>
    </row>
    <row r="308" s="9" customFormat="1" ht="14.25" spans="1:22">
      <c r="A308" s="20">
        <v>305</v>
      </c>
      <c r="B308" s="50" t="s">
        <v>1374</v>
      </c>
      <c r="C308" s="51" t="s">
        <v>1954</v>
      </c>
      <c r="D308" s="50" t="s">
        <v>1955</v>
      </c>
      <c r="E308" s="50" t="s">
        <v>27</v>
      </c>
      <c r="F308" s="50" t="s">
        <v>35</v>
      </c>
      <c r="G308" s="52">
        <v>10</v>
      </c>
      <c r="H308" s="52">
        <v>4</v>
      </c>
      <c r="I308" s="52">
        <v>0</v>
      </c>
      <c r="J308" s="54">
        <f t="shared" si="16"/>
        <v>14</v>
      </c>
      <c r="K308" s="52">
        <v>36.7924528301887</v>
      </c>
      <c r="L308" s="52">
        <v>0</v>
      </c>
      <c r="M308" s="52">
        <f t="shared" si="17"/>
        <v>36.7924528301887</v>
      </c>
      <c r="N308" s="52">
        <v>5</v>
      </c>
      <c r="O308" s="55">
        <v>0</v>
      </c>
      <c r="P308" s="52">
        <v>0</v>
      </c>
      <c r="Q308" s="52">
        <f t="shared" si="18"/>
        <v>5</v>
      </c>
      <c r="R308" s="52">
        <f t="shared" si="19"/>
        <v>55.7924528301887</v>
      </c>
      <c r="S308" s="48">
        <v>304</v>
      </c>
      <c r="T308" s="20" t="e">
        <f>VLOOKUP(D308,[1]体侧合格!$C$2:$D$723,2,0)</f>
        <v>#N/A</v>
      </c>
      <c r="U308" s="49" t="str">
        <f>VLOOKUP(D308,[6]挂科!$C$2:$D$315,2,0)</f>
        <v>挂科</v>
      </c>
      <c r="V308" s="21"/>
    </row>
    <row r="309" s="9" customFormat="1" ht="14.25" spans="1:22">
      <c r="A309" s="20">
        <v>306</v>
      </c>
      <c r="B309" s="50" t="s">
        <v>1357</v>
      </c>
      <c r="C309" s="51" t="s">
        <v>1956</v>
      </c>
      <c r="D309" s="50" t="s">
        <v>1957</v>
      </c>
      <c r="E309" s="50" t="s">
        <v>31</v>
      </c>
      <c r="F309" s="50" t="s">
        <v>35</v>
      </c>
      <c r="G309" s="52">
        <v>10</v>
      </c>
      <c r="H309" s="52">
        <v>2</v>
      </c>
      <c r="I309" s="52">
        <v>0</v>
      </c>
      <c r="J309" s="54">
        <f t="shared" si="16"/>
        <v>12</v>
      </c>
      <c r="K309" s="52">
        <v>36.8909512761021</v>
      </c>
      <c r="L309" s="52">
        <v>0</v>
      </c>
      <c r="M309" s="52">
        <f t="shared" si="17"/>
        <v>36.8909512761021</v>
      </c>
      <c r="N309" s="52">
        <v>5</v>
      </c>
      <c r="O309" s="55">
        <v>1.85</v>
      </c>
      <c r="P309" s="52">
        <v>0</v>
      </c>
      <c r="Q309" s="52">
        <f t="shared" si="18"/>
        <v>6.85</v>
      </c>
      <c r="R309" s="52">
        <f t="shared" si="19"/>
        <v>55.7409512761021</v>
      </c>
      <c r="S309" s="48">
        <v>305</v>
      </c>
      <c r="T309" s="20" t="e">
        <f>VLOOKUP(D309,[5]体侧合格!$C$2:$D$723,2,0)</f>
        <v>#N/A</v>
      </c>
      <c r="U309" s="49" t="str">
        <f>VLOOKUP(D309,[6]挂科!$C$2:$D$315,2,0)</f>
        <v>挂科</v>
      </c>
      <c r="V309" s="21"/>
    </row>
    <row r="310" s="9" customFormat="1" ht="14.25" spans="1:22">
      <c r="A310" s="20">
        <v>307</v>
      </c>
      <c r="B310" s="50" t="s">
        <v>1411</v>
      </c>
      <c r="C310" s="51" t="s">
        <v>1958</v>
      </c>
      <c r="D310" s="50" t="s">
        <v>1959</v>
      </c>
      <c r="E310" s="50" t="s">
        <v>31</v>
      </c>
      <c r="F310" s="50" t="s">
        <v>35</v>
      </c>
      <c r="G310" s="52">
        <v>10</v>
      </c>
      <c r="H310" s="52">
        <v>0</v>
      </c>
      <c r="I310" s="52">
        <v>0</v>
      </c>
      <c r="J310" s="54">
        <f t="shared" si="16"/>
        <v>10</v>
      </c>
      <c r="K310" s="54">
        <v>40.6451612903226</v>
      </c>
      <c r="L310" s="52">
        <v>0</v>
      </c>
      <c r="M310" s="52">
        <f t="shared" si="17"/>
        <v>40.6451612903226</v>
      </c>
      <c r="N310" s="52">
        <v>5</v>
      </c>
      <c r="O310" s="55">
        <v>0</v>
      </c>
      <c r="P310" s="52">
        <v>0</v>
      </c>
      <c r="Q310" s="52">
        <f t="shared" si="18"/>
        <v>5</v>
      </c>
      <c r="R310" s="52">
        <f t="shared" si="19"/>
        <v>55.6451612903226</v>
      </c>
      <c r="S310" s="48">
        <v>306</v>
      </c>
      <c r="T310" s="20" t="e">
        <f>VLOOKUP(D310,[5]体侧合格!$C$2:$D$723,2,0)</f>
        <v>#N/A</v>
      </c>
      <c r="U310" s="49" t="str">
        <f>VLOOKUP(D310,[6]挂科!$C$2:$D$315,2,0)</f>
        <v>挂科</v>
      </c>
      <c r="V310" s="21"/>
    </row>
    <row r="311" s="9" customFormat="1" ht="14.25" spans="1:22">
      <c r="A311" s="20">
        <v>308</v>
      </c>
      <c r="B311" s="50" t="s">
        <v>1374</v>
      </c>
      <c r="C311" s="51" t="s">
        <v>1960</v>
      </c>
      <c r="D311" s="50" t="s">
        <v>1961</v>
      </c>
      <c r="E311" s="50" t="s">
        <v>27</v>
      </c>
      <c r="F311" s="50" t="s">
        <v>35</v>
      </c>
      <c r="G311" s="52">
        <v>10</v>
      </c>
      <c r="H311" s="52">
        <v>0</v>
      </c>
      <c r="I311" s="52">
        <v>0.2</v>
      </c>
      <c r="J311" s="54">
        <f t="shared" si="16"/>
        <v>9.8</v>
      </c>
      <c r="K311" s="52">
        <v>40.7547169811321</v>
      </c>
      <c r="L311" s="52">
        <v>0</v>
      </c>
      <c r="M311" s="52">
        <f t="shared" si="17"/>
        <v>40.7547169811321</v>
      </c>
      <c r="N311" s="52">
        <v>5</v>
      </c>
      <c r="O311" s="55">
        <v>0</v>
      </c>
      <c r="P311" s="52">
        <v>0</v>
      </c>
      <c r="Q311" s="52">
        <f t="shared" si="18"/>
        <v>5</v>
      </c>
      <c r="R311" s="52">
        <f t="shared" si="19"/>
        <v>55.5547169811321</v>
      </c>
      <c r="S311" s="48">
        <v>307</v>
      </c>
      <c r="T311" s="20" t="e">
        <f>VLOOKUP(D311,[1]体侧合格!$C$2:$D$723,2,0)</f>
        <v>#N/A</v>
      </c>
      <c r="U311" s="49" t="str">
        <f>VLOOKUP(D311,[6]挂科!$C$2:$D$315,2,0)</f>
        <v>挂科</v>
      </c>
      <c r="V311" s="21"/>
    </row>
    <row r="312" s="9" customFormat="1" ht="14.25" spans="1:22">
      <c r="A312" s="20">
        <v>309</v>
      </c>
      <c r="B312" s="35" t="s">
        <v>1377</v>
      </c>
      <c r="C312" s="36" t="s">
        <v>1962</v>
      </c>
      <c r="D312" s="37" t="s">
        <v>1963</v>
      </c>
      <c r="E312" s="37" t="s">
        <v>27</v>
      </c>
      <c r="F312" s="37" t="s">
        <v>84</v>
      </c>
      <c r="G312" s="38">
        <v>10</v>
      </c>
      <c r="H312" s="38">
        <v>0</v>
      </c>
      <c r="I312" s="38">
        <v>0</v>
      </c>
      <c r="J312" s="46">
        <f t="shared" si="16"/>
        <v>10</v>
      </c>
      <c r="K312" s="38">
        <v>40.3301886792453</v>
      </c>
      <c r="L312" s="38">
        <v>0</v>
      </c>
      <c r="M312" s="38">
        <f t="shared" si="17"/>
        <v>40.3301886792453</v>
      </c>
      <c r="N312" s="38">
        <v>5</v>
      </c>
      <c r="O312" s="47">
        <v>0</v>
      </c>
      <c r="P312" s="38">
        <v>0</v>
      </c>
      <c r="Q312" s="38">
        <f t="shared" si="18"/>
        <v>5</v>
      </c>
      <c r="R312" s="38">
        <f t="shared" si="19"/>
        <v>55.3301886792453</v>
      </c>
      <c r="S312" s="48">
        <v>308</v>
      </c>
      <c r="T312" s="20">
        <f>VLOOKUP(D312,[1]体侧合格!$C$2:$D$723,2,0)</f>
        <v>1</v>
      </c>
      <c r="U312" s="49" t="str">
        <f>VLOOKUP(D312,[6]挂科!$C$2:$D$315,2,0)</f>
        <v>挂科</v>
      </c>
      <c r="V312" s="21"/>
    </row>
    <row r="313" s="9" customFormat="1" ht="14.25" spans="1:22">
      <c r="A313" s="20">
        <v>310</v>
      </c>
      <c r="B313" s="35" t="s">
        <v>1365</v>
      </c>
      <c r="C313" s="36" t="s">
        <v>1964</v>
      </c>
      <c r="D313" s="37" t="s">
        <v>1965</v>
      </c>
      <c r="E313" s="37" t="s">
        <v>27</v>
      </c>
      <c r="F313" s="37" t="s">
        <v>35</v>
      </c>
      <c r="G313" s="38">
        <v>10</v>
      </c>
      <c r="H313" s="38">
        <v>4</v>
      </c>
      <c r="I313" s="38">
        <v>0</v>
      </c>
      <c r="J313" s="46">
        <f t="shared" si="16"/>
        <v>14</v>
      </c>
      <c r="K313" s="38">
        <v>34.3867924528302</v>
      </c>
      <c r="L313" s="38">
        <v>0.4</v>
      </c>
      <c r="M313" s="38">
        <f t="shared" si="17"/>
        <v>34.7867924528302</v>
      </c>
      <c r="N313" s="38">
        <v>5</v>
      </c>
      <c r="O313" s="47">
        <v>1.4</v>
      </c>
      <c r="P313" s="38">
        <v>0</v>
      </c>
      <c r="Q313" s="38">
        <f t="shared" si="18"/>
        <v>6.4</v>
      </c>
      <c r="R313" s="38">
        <f t="shared" si="19"/>
        <v>55.1867924528302</v>
      </c>
      <c r="S313" s="48">
        <v>310</v>
      </c>
      <c r="T313" s="20">
        <f>VLOOKUP(D313,[1]体侧合格!$C$2:$D$723,2,0)</f>
        <v>1</v>
      </c>
      <c r="U313" s="49" t="str">
        <f>VLOOKUP(D313,[6]挂科!$C$2:$D$315,2,0)</f>
        <v>挂科</v>
      </c>
      <c r="V313" s="21"/>
    </row>
    <row r="314" s="9" customFormat="1" ht="14.25" spans="1:22">
      <c r="A314" s="20">
        <v>311</v>
      </c>
      <c r="B314" s="50" t="s">
        <v>1374</v>
      </c>
      <c r="C314" s="51" t="s">
        <v>1966</v>
      </c>
      <c r="D314" s="50" t="s">
        <v>1967</v>
      </c>
      <c r="E314" s="50" t="s">
        <v>27</v>
      </c>
      <c r="F314" s="50" t="s">
        <v>35</v>
      </c>
      <c r="G314" s="52">
        <v>10</v>
      </c>
      <c r="H314" s="52">
        <v>0</v>
      </c>
      <c r="I314" s="52">
        <v>0.2</v>
      </c>
      <c r="J314" s="54">
        <f t="shared" si="16"/>
        <v>9.8</v>
      </c>
      <c r="K314" s="52">
        <v>40.3301886792453</v>
      </c>
      <c r="L314" s="52">
        <v>0</v>
      </c>
      <c r="M314" s="52">
        <f t="shared" si="17"/>
        <v>40.3301886792453</v>
      </c>
      <c r="N314" s="52">
        <v>5</v>
      </c>
      <c r="O314" s="55">
        <v>0</v>
      </c>
      <c r="P314" s="52">
        <v>0</v>
      </c>
      <c r="Q314" s="52">
        <f t="shared" si="18"/>
        <v>5</v>
      </c>
      <c r="R314" s="52">
        <f t="shared" si="19"/>
        <v>55.1301886792453</v>
      </c>
      <c r="S314" s="48">
        <v>311</v>
      </c>
      <c r="T314" s="20" t="e">
        <f>VLOOKUP(D314,[1]体侧合格!$C$2:$D$723,2,0)</f>
        <v>#N/A</v>
      </c>
      <c r="U314" s="49" t="str">
        <f>VLOOKUP(D314,[6]挂科!$C$2:$D$315,2,0)</f>
        <v>挂科</v>
      </c>
      <c r="V314" s="21"/>
    </row>
    <row r="315" s="9" customFormat="1" ht="14.25" spans="1:22">
      <c r="A315" s="20">
        <v>312</v>
      </c>
      <c r="B315" s="50" t="s">
        <v>1362</v>
      </c>
      <c r="C315" s="51" t="s">
        <v>1968</v>
      </c>
      <c r="D315" s="50" t="s">
        <v>1969</v>
      </c>
      <c r="E315" s="50" t="s">
        <v>27</v>
      </c>
      <c r="F315" s="50" t="s">
        <v>35</v>
      </c>
      <c r="G315" s="52">
        <v>10</v>
      </c>
      <c r="H315" s="52">
        <v>0</v>
      </c>
      <c r="I315" s="52">
        <v>0</v>
      </c>
      <c r="J315" s="54">
        <f t="shared" si="16"/>
        <v>10</v>
      </c>
      <c r="K315" s="52">
        <v>39.9056603773585</v>
      </c>
      <c r="L315" s="52">
        <v>0</v>
      </c>
      <c r="M315" s="52">
        <f t="shared" si="17"/>
        <v>39.9056603773585</v>
      </c>
      <c r="N315" s="52">
        <v>5</v>
      </c>
      <c r="O315" s="55">
        <v>0</v>
      </c>
      <c r="P315" s="52">
        <v>0</v>
      </c>
      <c r="Q315" s="52">
        <f t="shared" si="18"/>
        <v>5</v>
      </c>
      <c r="R315" s="52">
        <f t="shared" si="19"/>
        <v>54.9056603773585</v>
      </c>
      <c r="S315" s="48">
        <v>312</v>
      </c>
      <c r="T315" s="20" t="e">
        <f>VLOOKUP(D315,[1]体侧合格!$C$2:$D$723,2,0)</f>
        <v>#N/A</v>
      </c>
      <c r="U315" s="49" t="str">
        <f>VLOOKUP(D315,[6]挂科!$C$2:$D$315,2,0)</f>
        <v>挂科</v>
      </c>
      <c r="V315" s="21"/>
    </row>
    <row r="316" s="9" customFormat="1" ht="14.25" spans="1:22">
      <c r="A316" s="20">
        <v>313</v>
      </c>
      <c r="B316" s="50" t="s">
        <v>1374</v>
      </c>
      <c r="C316" s="51" t="s">
        <v>1970</v>
      </c>
      <c r="D316" s="50" t="s">
        <v>1971</v>
      </c>
      <c r="E316" s="50" t="s">
        <v>27</v>
      </c>
      <c r="F316" s="50" t="s">
        <v>35</v>
      </c>
      <c r="G316" s="52">
        <v>10</v>
      </c>
      <c r="H316" s="52">
        <v>0</v>
      </c>
      <c r="I316" s="52">
        <v>0</v>
      </c>
      <c r="J316" s="54">
        <f t="shared" si="16"/>
        <v>10</v>
      </c>
      <c r="K316" s="52">
        <v>39.4811320754717</v>
      </c>
      <c r="L316" s="52">
        <v>0</v>
      </c>
      <c r="M316" s="52">
        <f t="shared" si="17"/>
        <v>39.4811320754717</v>
      </c>
      <c r="N316" s="52">
        <v>5</v>
      </c>
      <c r="O316" s="55">
        <v>0</v>
      </c>
      <c r="P316" s="52">
        <v>0</v>
      </c>
      <c r="Q316" s="52">
        <f t="shared" si="18"/>
        <v>5</v>
      </c>
      <c r="R316" s="52">
        <f t="shared" si="19"/>
        <v>54.4811320754717</v>
      </c>
      <c r="S316" s="48">
        <v>313</v>
      </c>
      <c r="T316" s="20" t="e">
        <f>VLOOKUP(D316,[1]体侧合格!$C$2:$D$723,2,0)</f>
        <v>#N/A</v>
      </c>
      <c r="U316" s="49" t="str">
        <f>VLOOKUP(D316,[6]挂科!$C$2:$D$315,2,0)</f>
        <v>挂科</v>
      </c>
      <c r="V316" s="21"/>
    </row>
    <row r="317" s="9" customFormat="1" ht="14.25" spans="1:22">
      <c r="A317" s="20">
        <v>314</v>
      </c>
      <c r="B317" s="35" t="s">
        <v>1374</v>
      </c>
      <c r="C317" s="36" t="s">
        <v>1972</v>
      </c>
      <c r="D317" s="37" t="s">
        <v>1973</v>
      </c>
      <c r="E317" s="37" t="s">
        <v>27</v>
      </c>
      <c r="F317" s="37" t="s">
        <v>35</v>
      </c>
      <c r="G317" s="38">
        <v>10</v>
      </c>
      <c r="H317" s="38">
        <v>0</v>
      </c>
      <c r="I317" s="38">
        <v>0</v>
      </c>
      <c r="J317" s="46">
        <f t="shared" si="16"/>
        <v>10</v>
      </c>
      <c r="K317" s="38">
        <v>39.4811320754717</v>
      </c>
      <c r="L317" s="38">
        <v>0</v>
      </c>
      <c r="M317" s="38">
        <f t="shared" si="17"/>
        <v>39.4811320754717</v>
      </c>
      <c r="N317" s="38">
        <v>5</v>
      </c>
      <c r="O317" s="47">
        <v>0</v>
      </c>
      <c r="P317" s="38">
        <v>0</v>
      </c>
      <c r="Q317" s="38">
        <f t="shared" si="18"/>
        <v>5</v>
      </c>
      <c r="R317" s="38">
        <f t="shared" si="19"/>
        <v>54.4811320754717</v>
      </c>
      <c r="S317" s="48">
        <v>314</v>
      </c>
      <c r="T317" s="20">
        <f>VLOOKUP(D317,[1]体侧合格!$C$2:$D$723,2,0)</f>
        <v>1</v>
      </c>
      <c r="U317" s="49" t="str">
        <f>VLOOKUP(D317,[6]挂科!$C$2:$D$315,2,0)</f>
        <v>挂科</v>
      </c>
      <c r="V317" s="21"/>
    </row>
    <row r="318" s="9" customFormat="1" ht="14.25" spans="1:22">
      <c r="A318" s="20">
        <v>315</v>
      </c>
      <c r="B318" s="35" t="s">
        <v>1352</v>
      </c>
      <c r="C318" s="36" t="s">
        <v>1974</v>
      </c>
      <c r="D318" s="37" t="s">
        <v>1975</v>
      </c>
      <c r="E318" s="37" t="s">
        <v>27</v>
      </c>
      <c r="F318" s="37" t="s">
        <v>35</v>
      </c>
      <c r="G318" s="38">
        <v>10</v>
      </c>
      <c r="H318" s="38">
        <v>1.85</v>
      </c>
      <c r="I318" s="38">
        <v>0.1</v>
      </c>
      <c r="J318" s="46">
        <f t="shared" si="16"/>
        <v>11.75</v>
      </c>
      <c r="K318" s="38">
        <v>36.3341067285383</v>
      </c>
      <c r="L318" s="38">
        <v>0</v>
      </c>
      <c r="M318" s="38">
        <f t="shared" si="17"/>
        <v>36.3341067285383</v>
      </c>
      <c r="N318" s="38">
        <v>5</v>
      </c>
      <c r="O318" s="47">
        <v>1.2</v>
      </c>
      <c r="P318" s="38">
        <v>0</v>
      </c>
      <c r="Q318" s="38">
        <f t="shared" si="18"/>
        <v>6.2</v>
      </c>
      <c r="R318" s="38">
        <f t="shared" si="19"/>
        <v>54.2841067285383</v>
      </c>
      <c r="S318" s="48">
        <v>315</v>
      </c>
      <c r="T318" s="20">
        <f>VLOOKUP(D318,[5]体侧合格!$C$2:$D$723,2,0)</f>
        <v>1</v>
      </c>
      <c r="U318" s="49" t="str">
        <f>VLOOKUP(D318,[6]挂科!$C$2:$D$315,2,0)</f>
        <v>挂科</v>
      </c>
      <c r="V318" s="21"/>
    </row>
    <row r="319" s="9" customFormat="1" ht="14.25" spans="1:22">
      <c r="A319" s="20">
        <v>316</v>
      </c>
      <c r="B319" s="50" t="s">
        <v>1357</v>
      </c>
      <c r="C319" s="51" t="s">
        <v>1976</v>
      </c>
      <c r="D319" s="50" t="s">
        <v>1977</v>
      </c>
      <c r="E319" s="50" t="s">
        <v>27</v>
      </c>
      <c r="F319" s="50" t="s">
        <v>35</v>
      </c>
      <c r="G319" s="52">
        <v>10</v>
      </c>
      <c r="H319" s="52">
        <v>2.7</v>
      </c>
      <c r="I319" s="52">
        <v>0.1</v>
      </c>
      <c r="J319" s="54">
        <f t="shared" si="16"/>
        <v>12.6</v>
      </c>
      <c r="K319" s="52">
        <v>34.385150812065</v>
      </c>
      <c r="L319" s="52">
        <v>0</v>
      </c>
      <c r="M319" s="52">
        <f t="shared" si="17"/>
        <v>34.385150812065</v>
      </c>
      <c r="N319" s="52">
        <v>5</v>
      </c>
      <c r="O319" s="55">
        <v>2.25</v>
      </c>
      <c r="P319" s="52">
        <v>0</v>
      </c>
      <c r="Q319" s="52">
        <f t="shared" si="18"/>
        <v>7.25</v>
      </c>
      <c r="R319" s="52">
        <f t="shared" si="19"/>
        <v>54.235150812065</v>
      </c>
      <c r="S319" s="48">
        <v>316</v>
      </c>
      <c r="T319" s="20" t="e">
        <f>VLOOKUP(D319,[5]体侧合格!$C$2:$D$723,2,0)</f>
        <v>#N/A</v>
      </c>
      <c r="U319" s="49" t="str">
        <f>VLOOKUP(D319,[6]挂科!$C$2:$D$315,2,0)</f>
        <v>挂科</v>
      </c>
      <c r="V319" s="21"/>
    </row>
    <row r="320" s="9" customFormat="1" ht="14.25" spans="1:22">
      <c r="A320" s="20">
        <v>317</v>
      </c>
      <c r="B320" s="35" t="s">
        <v>1377</v>
      </c>
      <c r="C320" s="36" t="s">
        <v>1978</v>
      </c>
      <c r="D320" s="37" t="s">
        <v>1979</v>
      </c>
      <c r="E320" s="37" t="s">
        <v>27</v>
      </c>
      <c r="F320" s="37" t="s">
        <v>35</v>
      </c>
      <c r="G320" s="38">
        <v>10</v>
      </c>
      <c r="H320" s="38">
        <v>0</v>
      </c>
      <c r="I320" s="38">
        <v>0.2</v>
      </c>
      <c r="J320" s="46">
        <f t="shared" si="16"/>
        <v>9.8</v>
      </c>
      <c r="K320" s="38">
        <v>38.2075471698113</v>
      </c>
      <c r="L320" s="38">
        <v>0</v>
      </c>
      <c r="M320" s="38">
        <f t="shared" si="17"/>
        <v>38.2075471698113</v>
      </c>
      <c r="N320" s="38">
        <v>5</v>
      </c>
      <c r="O320" s="47">
        <v>1.2</v>
      </c>
      <c r="P320" s="38">
        <v>0</v>
      </c>
      <c r="Q320" s="38">
        <f t="shared" si="18"/>
        <v>6.2</v>
      </c>
      <c r="R320" s="38">
        <f t="shared" si="19"/>
        <v>54.2075471698113</v>
      </c>
      <c r="S320" s="48">
        <v>317</v>
      </c>
      <c r="T320" s="20">
        <f>VLOOKUP(D320,[1]体侧合格!$C$2:$D$723,2,0)</f>
        <v>1</v>
      </c>
      <c r="U320" s="49" t="str">
        <f>VLOOKUP(D320,[6]挂科!$C$2:$D$315,2,0)</f>
        <v>挂科</v>
      </c>
      <c r="V320" s="21"/>
    </row>
    <row r="321" s="9" customFormat="1" ht="14.25" spans="1:22">
      <c r="A321" s="20">
        <v>318</v>
      </c>
      <c r="B321" s="35" t="s">
        <v>1336</v>
      </c>
      <c r="C321" s="36" t="s">
        <v>1980</v>
      </c>
      <c r="D321" s="37" t="s">
        <v>1981</v>
      </c>
      <c r="E321" s="37" t="s">
        <v>27</v>
      </c>
      <c r="F321" s="37" t="s">
        <v>35</v>
      </c>
      <c r="G321" s="38">
        <v>10</v>
      </c>
      <c r="H321" s="38">
        <v>0</v>
      </c>
      <c r="I321" s="38">
        <v>0</v>
      </c>
      <c r="J321" s="46">
        <f t="shared" si="16"/>
        <v>10</v>
      </c>
      <c r="K321" s="46">
        <v>39.1244239631336</v>
      </c>
      <c r="L321" s="38">
        <v>0</v>
      </c>
      <c r="M321" s="38">
        <f t="shared" si="17"/>
        <v>39.1244239631336</v>
      </c>
      <c r="N321" s="38">
        <v>5</v>
      </c>
      <c r="O321" s="47">
        <v>0</v>
      </c>
      <c r="P321" s="38">
        <v>0</v>
      </c>
      <c r="Q321" s="38">
        <f t="shared" si="18"/>
        <v>5</v>
      </c>
      <c r="R321" s="38">
        <f t="shared" si="19"/>
        <v>54.1244239631336</v>
      </c>
      <c r="S321" s="48">
        <v>318</v>
      </c>
      <c r="T321" s="20">
        <f>VLOOKUP(D321,[5]体侧合格!$C$2:$D$723,2,0)</f>
        <v>1</v>
      </c>
      <c r="U321" s="49" t="str">
        <f>VLOOKUP(D321,[6]挂科!$C$2:$D$315,2,0)</f>
        <v>挂科</v>
      </c>
      <c r="V321" s="21"/>
    </row>
    <row r="322" s="9" customFormat="1" ht="14.25" spans="1:22">
      <c r="A322" s="20">
        <v>319</v>
      </c>
      <c r="B322" s="50" t="s">
        <v>1380</v>
      </c>
      <c r="C322" s="51" t="s">
        <v>1982</v>
      </c>
      <c r="D322" s="50" t="s">
        <v>1983</v>
      </c>
      <c r="E322" s="50" t="s">
        <v>27</v>
      </c>
      <c r="F322" s="50" t="s">
        <v>35</v>
      </c>
      <c r="G322" s="52">
        <v>10</v>
      </c>
      <c r="H322" s="52">
        <v>1.1</v>
      </c>
      <c r="I322" s="52">
        <v>0</v>
      </c>
      <c r="J322" s="54">
        <f t="shared" si="16"/>
        <v>11.1</v>
      </c>
      <c r="K322" s="52">
        <v>36.5094339622642</v>
      </c>
      <c r="L322" s="52">
        <v>0</v>
      </c>
      <c r="M322" s="52">
        <f t="shared" si="17"/>
        <v>36.5094339622642</v>
      </c>
      <c r="N322" s="52">
        <v>5</v>
      </c>
      <c r="O322" s="55">
        <v>1.2</v>
      </c>
      <c r="P322" s="52">
        <v>0</v>
      </c>
      <c r="Q322" s="52">
        <f t="shared" si="18"/>
        <v>6.2</v>
      </c>
      <c r="R322" s="52">
        <f t="shared" si="19"/>
        <v>53.8094339622642</v>
      </c>
      <c r="S322" s="48">
        <v>319</v>
      </c>
      <c r="T322" s="20" t="e">
        <f>VLOOKUP(D322,[1]体侧合格!$C$2:$D$723,2,0)</f>
        <v>#N/A</v>
      </c>
      <c r="U322" s="49" t="str">
        <f>VLOOKUP(D322,[6]挂科!$C$2:$D$315,2,0)</f>
        <v>挂科</v>
      </c>
      <c r="V322" s="21"/>
    </row>
    <row r="323" s="9" customFormat="1" ht="14.25" spans="1:22">
      <c r="A323" s="20">
        <v>320</v>
      </c>
      <c r="B323" s="35" t="s">
        <v>1344</v>
      </c>
      <c r="C323" s="36" t="s">
        <v>1984</v>
      </c>
      <c r="D323" s="35" t="s">
        <v>1985</v>
      </c>
      <c r="E323" s="35" t="s">
        <v>27</v>
      </c>
      <c r="F323" s="35" t="s">
        <v>84</v>
      </c>
      <c r="G323" s="53">
        <v>10</v>
      </c>
      <c r="H323" s="53">
        <v>0</v>
      </c>
      <c r="I323" s="53">
        <v>0</v>
      </c>
      <c r="J323" s="46">
        <f t="shared" si="16"/>
        <v>10</v>
      </c>
      <c r="K323" s="38">
        <v>38.6320754716981</v>
      </c>
      <c r="L323" s="53">
        <v>0</v>
      </c>
      <c r="M323" s="38">
        <f t="shared" si="17"/>
        <v>38.6320754716981</v>
      </c>
      <c r="N323" s="53">
        <v>5</v>
      </c>
      <c r="O323" s="56">
        <v>0</v>
      </c>
      <c r="P323" s="53">
        <v>0</v>
      </c>
      <c r="Q323" s="53">
        <f t="shared" si="18"/>
        <v>5</v>
      </c>
      <c r="R323" s="53">
        <f t="shared" si="19"/>
        <v>53.6320754716981</v>
      </c>
      <c r="S323" s="48">
        <v>320</v>
      </c>
      <c r="T323" s="20">
        <f>VLOOKUP(D323,[1]体侧合格!$C$2:$D$723,2,0)</f>
        <v>1</v>
      </c>
      <c r="U323" s="49" t="str">
        <f>VLOOKUP(D323,[6]挂科!$C$2:$D$315,2,0)</f>
        <v>挂科</v>
      </c>
      <c r="V323" s="21"/>
    </row>
    <row r="324" s="9" customFormat="1" ht="14.25" spans="1:22">
      <c r="A324" s="20">
        <v>321</v>
      </c>
      <c r="B324" s="35" t="s">
        <v>1357</v>
      </c>
      <c r="C324" s="36" t="s">
        <v>1986</v>
      </c>
      <c r="D324" s="35" t="s">
        <v>1987</v>
      </c>
      <c r="E324" s="35" t="s">
        <v>27</v>
      </c>
      <c r="F324" s="35" t="s">
        <v>35</v>
      </c>
      <c r="G324" s="53">
        <v>10</v>
      </c>
      <c r="H324" s="53">
        <v>0</v>
      </c>
      <c r="I324" s="53">
        <v>0</v>
      </c>
      <c r="J324" s="46">
        <f t="shared" ref="J324:J351" si="20">G324+H324-I324</f>
        <v>10</v>
      </c>
      <c r="K324" s="38">
        <v>36.8909512761021</v>
      </c>
      <c r="L324" s="53">
        <v>0</v>
      </c>
      <c r="M324" s="38">
        <f t="shared" ref="M324:M351" si="21">K324+L324</f>
        <v>36.8909512761021</v>
      </c>
      <c r="N324" s="53">
        <v>5</v>
      </c>
      <c r="O324" s="56">
        <v>1.45</v>
      </c>
      <c r="P324" s="53">
        <v>0</v>
      </c>
      <c r="Q324" s="53">
        <f t="shared" ref="Q324:Q351" si="22">N324+O324-P324</f>
        <v>6.45</v>
      </c>
      <c r="R324" s="53">
        <f t="shared" ref="R324:R351" si="23">J324+M324+Q324</f>
        <v>53.3409512761021</v>
      </c>
      <c r="S324" s="48">
        <v>321</v>
      </c>
      <c r="T324" s="20">
        <f>VLOOKUP(D324,[5]体侧合格!$C$2:$D$723,2,0)</f>
        <v>1</v>
      </c>
      <c r="U324" s="49" t="str">
        <f>VLOOKUP(D324,[6]挂科!$C$2:$D$315,2,0)</f>
        <v>挂科</v>
      </c>
      <c r="V324" s="21"/>
    </row>
    <row r="325" s="9" customFormat="1" ht="14.25" spans="1:22">
      <c r="A325" s="20">
        <v>322</v>
      </c>
      <c r="B325" s="50" t="s">
        <v>1362</v>
      </c>
      <c r="C325" s="51" t="s">
        <v>1988</v>
      </c>
      <c r="D325" s="50" t="s">
        <v>1989</v>
      </c>
      <c r="E325" s="50" t="s">
        <v>27</v>
      </c>
      <c r="F325" s="50" t="s">
        <v>35</v>
      </c>
      <c r="G325" s="52">
        <v>5</v>
      </c>
      <c r="H325" s="52">
        <v>2.55</v>
      </c>
      <c r="I325" s="52">
        <v>0</v>
      </c>
      <c r="J325" s="54">
        <f t="shared" si="20"/>
        <v>7.55</v>
      </c>
      <c r="K325" s="52">
        <v>40.6132075471698</v>
      </c>
      <c r="L325" s="52">
        <v>0</v>
      </c>
      <c r="M325" s="52">
        <f t="shared" si="21"/>
        <v>40.6132075471698</v>
      </c>
      <c r="N325" s="52">
        <v>5</v>
      </c>
      <c r="O325" s="55">
        <v>0</v>
      </c>
      <c r="P325" s="52">
        <v>0</v>
      </c>
      <c r="Q325" s="52">
        <f t="shared" si="22"/>
        <v>5</v>
      </c>
      <c r="R325" s="52">
        <f t="shared" si="23"/>
        <v>53.1632075471698</v>
      </c>
      <c r="S325" s="48">
        <v>322</v>
      </c>
      <c r="T325" s="20" t="e">
        <f>VLOOKUP(D325,[1]体侧合格!$C$2:$D$723,2,0)</f>
        <v>#N/A</v>
      </c>
      <c r="U325" s="49" t="str">
        <f>VLOOKUP(D325,[6]挂科!$C$2:$D$315,2,0)</f>
        <v>挂科</v>
      </c>
      <c r="V325" s="21"/>
    </row>
    <row r="326" s="9" customFormat="1" ht="14.25" spans="1:22">
      <c r="A326" s="20">
        <v>323</v>
      </c>
      <c r="B326" s="50" t="s">
        <v>1380</v>
      </c>
      <c r="C326" s="51" t="s">
        <v>1990</v>
      </c>
      <c r="D326" s="50" t="s">
        <v>1991</v>
      </c>
      <c r="E326" s="50" t="s">
        <v>27</v>
      </c>
      <c r="F326" s="50" t="s">
        <v>84</v>
      </c>
      <c r="G326" s="52">
        <v>10</v>
      </c>
      <c r="H326" s="52">
        <v>1</v>
      </c>
      <c r="I326" s="52">
        <v>0</v>
      </c>
      <c r="J326" s="54">
        <f t="shared" si="20"/>
        <v>11</v>
      </c>
      <c r="K326" s="52">
        <v>35.8018867924528</v>
      </c>
      <c r="L326" s="52">
        <v>0</v>
      </c>
      <c r="M326" s="52">
        <f t="shared" si="21"/>
        <v>35.8018867924528</v>
      </c>
      <c r="N326" s="52">
        <v>5</v>
      </c>
      <c r="O326" s="55">
        <v>1.2</v>
      </c>
      <c r="P326" s="52">
        <v>0</v>
      </c>
      <c r="Q326" s="52">
        <f t="shared" si="22"/>
        <v>6.2</v>
      </c>
      <c r="R326" s="52">
        <f t="shared" si="23"/>
        <v>53.0018867924528</v>
      </c>
      <c r="S326" s="48">
        <v>323</v>
      </c>
      <c r="T326" s="20" t="e">
        <f>VLOOKUP(D326,[1]体侧合格!$C$2:$D$723,2,0)</f>
        <v>#N/A</v>
      </c>
      <c r="U326" s="49" t="str">
        <f>VLOOKUP(D326,[6]挂科!$C$2:$D$315,2,0)</f>
        <v>挂科</v>
      </c>
      <c r="V326" s="21"/>
    </row>
    <row r="327" s="9" customFormat="1" ht="14.25" spans="1:22">
      <c r="A327" s="20">
        <v>324</v>
      </c>
      <c r="B327" s="50" t="s">
        <v>1344</v>
      </c>
      <c r="C327" s="51" t="s">
        <v>1992</v>
      </c>
      <c r="D327" s="50" t="s">
        <v>1993</v>
      </c>
      <c r="E327" s="50" t="s">
        <v>27</v>
      </c>
      <c r="F327" s="50" t="s">
        <v>84</v>
      </c>
      <c r="G327" s="52">
        <v>10</v>
      </c>
      <c r="H327" s="52">
        <v>0</v>
      </c>
      <c r="I327" s="52">
        <v>0</v>
      </c>
      <c r="J327" s="54">
        <f t="shared" si="20"/>
        <v>10</v>
      </c>
      <c r="K327" s="52">
        <v>37.0754716981132</v>
      </c>
      <c r="L327" s="52">
        <v>0</v>
      </c>
      <c r="M327" s="52">
        <f t="shared" si="21"/>
        <v>37.0754716981132</v>
      </c>
      <c r="N327" s="52">
        <v>5</v>
      </c>
      <c r="O327" s="55">
        <v>0</v>
      </c>
      <c r="P327" s="52">
        <v>0</v>
      </c>
      <c r="Q327" s="52">
        <f t="shared" si="22"/>
        <v>5</v>
      </c>
      <c r="R327" s="52">
        <f t="shared" si="23"/>
        <v>52.0754716981132</v>
      </c>
      <c r="S327" s="48">
        <v>324</v>
      </c>
      <c r="T327" s="20" t="e">
        <f>VLOOKUP(D327,[1]体侧合格!$C$2:$D$723,2,0)</f>
        <v>#N/A</v>
      </c>
      <c r="U327" s="49" t="str">
        <f>VLOOKUP(D327,[6]挂科!$C$2:$D$315,2,0)</f>
        <v>挂科</v>
      </c>
      <c r="V327" s="21"/>
    </row>
    <row r="328" s="9" customFormat="1" ht="14.25" spans="1:22">
      <c r="A328" s="20">
        <v>325</v>
      </c>
      <c r="B328" s="50" t="s">
        <v>1344</v>
      </c>
      <c r="C328" s="51" t="s">
        <v>1994</v>
      </c>
      <c r="D328" s="50" t="s">
        <v>1995</v>
      </c>
      <c r="E328" s="50" t="s">
        <v>27</v>
      </c>
      <c r="F328" s="50" t="s">
        <v>84</v>
      </c>
      <c r="G328" s="52">
        <v>10</v>
      </c>
      <c r="H328" s="52">
        <v>1</v>
      </c>
      <c r="I328" s="52">
        <v>0</v>
      </c>
      <c r="J328" s="54">
        <f t="shared" si="20"/>
        <v>11</v>
      </c>
      <c r="K328" s="52">
        <v>35.8018867924528</v>
      </c>
      <c r="L328" s="52">
        <v>0</v>
      </c>
      <c r="M328" s="52">
        <f t="shared" si="21"/>
        <v>35.8018867924528</v>
      </c>
      <c r="N328" s="52">
        <v>5</v>
      </c>
      <c r="O328" s="55">
        <v>0</v>
      </c>
      <c r="P328" s="52">
        <v>0</v>
      </c>
      <c r="Q328" s="52">
        <f t="shared" si="22"/>
        <v>5</v>
      </c>
      <c r="R328" s="52">
        <f t="shared" si="23"/>
        <v>51.8018867924528</v>
      </c>
      <c r="S328" s="48">
        <v>325</v>
      </c>
      <c r="T328" s="20" t="e">
        <f>VLOOKUP(D328,[1]体侧合格!$C$2:$D$723,2,0)</f>
        <v>#N/A</v>
      </c>
      <c r="U328" s="49" t="str">
        <f>VLOOKUP(D328,[6]挂科!$C$2:$D$315,2,0)</f>
        <v>挂科</v>
      </c>
      <c r="V328" s="21"/>
    </row>
    <row r="329" s="9" customFormat="1" ht="14.25" spans="1:22">
      <c r="A329" s="20">
        <v>326</v>
      </c>
      <c r="B329" s="50" t="s">
        <v>1349</v>
      </c>
      <c r="C329" s="51" t="s">
        <v>1996</v>
      </c>
      <c r="D329" s="50" t="s">
        <v>1997</v>
      </c>
      <c r="E329" s="50" t="s">
        <v>27</v>
      </c>
      <c r="F329" s="50" t="s">
        <v>35</v>
      </c>
      <c r="G329" s="52">
        <v>10</v>
      </c>
      <c r="H329" s="52">
        <v>1.5</v>
      </c>
      <c r="I329" s="52">
        <v>2</v>
      </c>
      <c r="J329" s="54">
        <f t="shared" si="20"/>
        <v>9.5</v>
      </c>
      <c r="K329" s="52">
        <v>36.6509433962264</v>
      </c>
      <c r="L329" s="52">
        <v>0</v>
      </c>
      <c r="M329" s="52">
        <f t="shared" si="21"/>
        <v>36.6509433962264</v>
      </c>
      <c r="N329" s="52">
        <v>5</v>
      </c>
      <c r="O329" s="55">
        <v>0.6</v>
      </c>
      <c r="P329" s="52">
        <v>0</v>
      </c>
      <c r="Q329" s="52">
        <f t="shared" si="22"/>
        <v>5.6</v>
      </c>
      <c r="R329" s="52">
        <f t="shared" si="23"/>
        <v>51.7509433962264</v>
      </c>
      <c r="S329" s="48">
        <v>326</v>
      </c>
      <c r="T329" s="20" t="e">
        <f>VLOOKUP(D329,[1]体侧合格!$C$2:$D$723,2,0)</f>
        <v>#N/A</v>
      </c>
      <c r="U329" s="49" t="str">
        <f>VLOOKUP(D329,[6]挂科!$C$2:$D$315,2,0)</f>
        <v>挂科</v>
      </c>
      <c r="V329" s="21"/>
    </row>
    <row r="330" s="9" customFormat="1" ht="14.25" spans="1:22">
      <c r="A330" s="20">
        <v>327</v>
      </c>
      <c r="B330" s="35" t="s">
        <v>1344</v>
      </c>
      <c r="C330" s="36" t="s">
        <v>1998</v>
      </c>
      <c r="D330" s="37" t="s">
        <v>1999</v>
      </c>
      <c r="E330" s="37" t="s">
        <v>27</v>
      </c>
      <c r="F330" s="37" t="s">
        <v>35</v>
      </c>
      <c r="G330" s="38">
        <v>10</v>
      </c>
      <c r="H330" s="38">
        <v>0.95</v>
      </c>
      <c r="I330" s="38">
        <v>0</v>
      </c>
      <c r="J330" s="46">
        <f t="shared" si="20"/>
        <v>10.95</v>
      </c>
      <c r="K330" s="38">
        <v>34.1037735849057</v>
      </c>
      <c r="L330" s="38">
        <v>0</v>
      </c>
      <c r="M330" s="38">
        <f t="shared" si="21"/>
        <v>34.1037735849057</v>
      </c>
      <c r="N330" s="38">
        <v>5</v>
      </c>
      <c r="O330" s="47">
        <v>1.6</v>
      </c>
      <c r="P330" s="38">
        <v>0</v>
      </c>
      <c r="Q330" s="38">
        <f t="shared" si="22"/>
        <v>6.6</v>
      </c>
      <c r="R330" s="38">
        <f t="shared" si="23"/>
        <v>51.6537735849057</v>
      </c>
      <c r="S330" s="48">
        <v>327</v>
      </c>
      <c r="T330" s="20">
        <f>VLOOKUP(D330,[1]体侧合格!$C$2:$D$723,2,0)</f>
        <v>1</v>
      </c>
      <c r="U330" s="49" t="str">
        <f>VLOOKUP(D330,[6]挂科!$C$2:$D$315,2,0)</f>
        <v>挂科</v>
      </c>
      <c r="V330" s="21"/>
    </row>
    <row r="331" s="9" customFormat="1" ht="14.25" spans="1:22">
      <c r="A331" s="20">
        <v>328</v>
      </c>
      <c r="B331" s="50" t="s">
        <v>1380</v>
      </c>
      <c r="C331" s="51" t="s">
        <v>2000</v>
      </c>
      <c r="D331" s="50" t="s">
        <v>2001</v>
      </c>
      <c r="E331" s="50" t="s">
        <v>27</v>
      </c>
      <c r="F331" s="50" t="s">
        <v>84</v>
      </c>
      <c r="G331" s="52">
        <v>10</v>
      </c>
      <c r="H331" s="52">
        <v>3.8</v>
      </c>
      <c r="I331" s="52">
        <v>0.1</v>
      </c>
      <c r="J331" s="54">
        <f t="shared" si="20"/>
        <v>13.7</v>
      </c>
      <c r="K331" s="52">
        <v>29.5754716981132</v>
      </c>
      <c r="L331" s="52">
        <v>0</v>
      </c>
      <c r="M331" s="52">
        <f t="shared" si="21"/>
        <v>29.5754716981132</v>
      </c>
      <c r="N331" s="52">
        <v>5</v>
      </c>
      <c r="O331" s="55">
        <v>3.2</v>
      </c>
      <c r="P331" s="52">
        <v>0</v>
      </c>
      <c r="Q331" s="52">
        <f t="shared" si="22"/>
        <v>8.2</v>
      </c>
      <c r="R331" s="52">
        <f t="shared" si="23"/>
        <v>51.4754716981132</v>
      </c>
      <c r="S331" s="48">
        <v>328</v>
      </c>
      <c r="T331" s="20" t="e">
        <f>VLOOKUP(D331,[1]体侧合格!$C$2:$D$723,2,0)</f>
        <v>#N/A</v>
      </c>
      <c r="U331" s="49" t="str">
        <f>VLOOKUP(D331,[6]挂科!$C$2:$D$315,2,0)</f>
        <v>挂科</v>
      </c>
      <c r="V331" s="21"/>
    </row>
    <row r="332" s="9" customFormat="1" ht="14.25" spans="1:22">
      <c r="A332" s="20">
        <v>329</v>
      </c>
      <c r="B332" s="50" t="s">
        <v>1377</v>
      </c>
      <c r="C332" s="51" t="s">
        <v>1940</v>
      </c>
      <c r="D332" s="50" t="s">
        <v>2002</v>
      </c>
      <c r="E332" s="50" t="s">
        <v>27</v>
      </c>
      <c r="F332" s="50" t="s">
        <v>35</v>
      </c>
      <c r="G332" s="52">
        <v>10</v>
      </c>
      <c r="H332" s="52">
        <v>0</v>
      </c>
      <c r="I332" s="52">
        <v>0.2</v>
      </c>
      <c r="J332" s="54">
        <f t="shared" si="20"/>
        <v>9.8</v>
      </c>
      <c r="K332" s="52">
        <v>35.0943396226415</v>
      </c>
      <c r="L332" s="52">
        <v>0</v>
      </c>
      <c r="M332" s="52">
        <f t="shared" si="21"/>
        <v>35.0943396226415</v>
      </c>
      <c r="N332" s="52">
        <v>5</v>
      </c>
      <c r="O332" s="55">
        <v>1.2</v>
      </c>
      <c r="P332" s="52">
        <v>0</v>
      </c>
      <c r="Q332" s="52">
        <f t="shared" si="22"/>
        <v>6.2</v>
      </c>
      <c r="R332" s="52">
        <f t="shared" si="23"/>
        <v>51.0943396226415</v>
      </c>
      <c r="S332" s="48">
        <v>329</v>
      </c>
      <c r="T332" s="20" t="e">
        <f>VLOOKUP(D332,[1]体侧合格!$C$2:$D$723,2,0)</f>
        <v>#N/A</v>
      </c>
      <c r="U332" s="49" t="str">
        <f>VLOOKUP(D332,[6]挂科!$C$2:$D$315,2,0)</f>
        <v>挂科</v>
      </c>
      <c r="V332" s="21"/>
    </row>
    <row r="333" s="9" customFormat="1" ht="14.25" spans="1:22">
      <c r="A333" s="20">
        <v>330</v>
      </c>
      <c r="B333" s="50" t="s">
        <v>1374</v>
      </c>
      <c r="C333" s="51" t="s">
        <v>2003</v>
      </c>
      <c r="D333" s="50" t="s">
        <v>2004</v>
      </c>
      <c r="E333" s="50" t="s">
        <v>27</v>
      </c>
      <c r="F333" s="50" t="s">
        <v>35</v>
      </c>
      <c r="G333" s="52">
        <v>10</v>
      </c>
      <c r="H333" s="52">
        <v>0</v>
      </c>
      <c r="I333" s="52">
        <v>0.2</v>
      </c>
      <c r="J333" s="54">
        <f t="shared" si="20"/>
        <v>9.8</v>
      </c>
      <c r="K333" s="52">
        <v>35.8018867924528</v>
      </c>
      <c r="L333" s="52">
        <v>0</v>
      </c>
      <c r="M333" s="52">
        <f t="shared" si="21"/>
        <v>35.8018867924528</v>
      </c>
      <c r="N333" s="52">
        <v>5</v>
      </c>
      <c r="O333" s="55">
        <v>0</v>
      </c>
      <c r="P333" s="52">
        <v>0</v>
      </c>
      <c r="Q333" s="52">
        <f t="shared" si="22"/>
        <v>5</v>
      </c>
      <c r="R333" s="52">
        <f t="shared" si="23"/>
        <v>50.6018867924528</v>
      </c>
      <c r="S333" s="48">
        <v>330</v>
      </c>
      <c r="T333" s="20" t="e">
        <f>VLOOKUP(D333,[1]体侧合格!$C$2:$D$723,2,0)</f>
        <v>#N/A</v>
      </c>
      <c r="U333" s="49" t="str">
        <f>VLOOKUP(D333,[6]挂科!$C$2:$D$315,2,0)</f>
        <v>挂科</v>
      </c>
      <c r="V333" s="21"/>
    </row>
    <row r="334" s="9" customFormat="1" ht="14.25" spans="1:22">
      <c r="A334" s="20">
        <v>331</v>
      </c>
      <c r="B334" s="50" t="s">
        <v>1339</v>
      </c>
      <c r="C334" s="51" t="s">
        <v>2005</v>
      </c>
      <c r="D334" s="50" t="s">
        <v>2006</v>
      </c>
      <c r="E334" s="50" t="s">
        <v>27</v>
      </c>
      <c r="F334" s="50" t="s">
        <v>35</v>
      </c>
      <c r="G334" s="52">
        <v>10</v>
      </c>
      <c r="H334" s="52">
        <v>0</v>
      </c>
      <c r="I334" s="52">
        <v>0</v>
      </c>
      <c r="J334" s="54">
        <f t="shared" si="20"/>
        <v>10</v>
      </c>
      <c r="K334" s="52">
        <v>35.4988399071926</v>
      </c>
      <c r="L334" s="52">
        <v>0</v>
      </c>
      <c r="M334" s="52">
        <f t="shared" si="21"/>
        <v>35.4988399071926</v>
      </c>
      <c r="N334" s="52">
        <v>5</v>
      </c>
      <c r="O334" s="55">
        <v>0</v>
      </c>
      <c r="P334" s="52">
        <v>0</v>
      </c>
      <c r="Q334" s="52">
        <f t="shared" si="22"/>
        <v>5</v>
      </c>
      <c r="R334" s="52">
        <f t="shared" si="23"/>
        <v>50.4988399071926</v>
      </c>
      <c r="S334" s="48">
        <v>331</v>
      </c>
      <c r="T334" s="20" t="e">
        <f>VLOOKUP(D334,[5]体侧合格!$C$2:$D$723,2,0)</f>
        <v>#N/A</v>
      </c>
      <c r="U334" s="49" t="str">
        <f>VLOOKUP(D334,[6]挂科!$C$2:$D$315,2,0)</f>
        <v>挂科</v>
      </c>
      <c r="V334" s="21"/>
    </row>
    <row r="335" s="9" customFormat="1" ht="14.25" spans="1:22">
      <c r="A335" s="20">
        <v>332</v>
      </c>
      <c r="B335" s="50" t="s">
        <v>1349</v>
      </c>
      <c r="C335" s="51" t="s">
        <v>2007</v>
      </c>
      <c r="D335" s="50" t="s">
        <v>758</v>
      </c>
      <c r="E335" s="50" t="s">
        <v>27</v>
      </c>
      <c r="F335" s="50" t="s">
        <v>35</v>
      </c>
      <c r="G335" s="52">
        <v>10</v>
      </c>
      <c r="H335" s="52">
        <v>3.65</v>
      </c>
      <c r="I335" s="52">
        <v>1</v>
      </c>
      <c r="J335" s="54">
        <f t="shared" si="20"/>
        <v>12.65</v>
      </c>
      <c r="K335" s="52">
        <v>30.8490566037736</v>
      </c>
      <c r="L335" s="52">
        <v>0</v>
      </c>
      <c r="M335" s="52">
        <f t="shared" si="21"/>
        <v>30.8490566037736</v>
      </c>
      <c r="N335" s="52">
        <v>5</v>
      </c>
      <c r="O335" s="55">
        <v>1.2</v>
      </c>
      <c r="P335" s="52">
        <v>0</v>
      </c>
      <c r="Q335" s="52">
        <f t="shared" si="22"/>
        <v>6.2</v>
      </c>
      <c r="R335" s="52">
        <f t="shared" si="23"/>
        <v>49.6990566037736</v>
      </c>
      <c r="S335" s="48">
        <v>332</v>
      </c>
      <c r="T335" s="20" t="e">
        <f>VLOOKUP(D335,[1]体侧合格!$C$2:$D$723,2,0)</f>
        <v>#N/A</v>
      </c>
      <c r="U335" s="49" t="str">
        <f>VLOOKUP(D335,[6]挂科!$C$2:$D$315,2,0)</f>
        <v>挂科</v>
      </c>
      <c r="V335" s="21"/>
    </row>
    <row r="336" s="9" customFormat="1" ht="14.25" spans="1:22">
      <c r="A336" s="20">
        <v>333</v>
      </c>
      <c r="B336" s="50" t="s">
        <v>1357</v>
      </c>
      <c r="C336" s="51" t="s">
        <v>2008</v>
      </c>
      <c r="D336" s="50" t="s">
        <v>2009</v>
      </c>
      <c r="E336" s="50" t="s">
        <v>27</v>
      </c>
      <c r="F336" s="50" t="s">
        <v>35</v>
      </c>
      <c r="G336" s="52">
        <v>10</v>
      </c>
      <c r="H336" s="52">
        <v>1.6</v>
      </c>
      <c r="I336" s="52">
        <v>0</v>
      </c>
      <c r="J336" s="54">
        <f t="shared" si="20"/>
        <v>11.6</v>
      </c>
      <c r="K336" s="52">
        <v>31.6009280742459</v>
      </c>
      <c r="L336" s="52">
        <v>0</v>
      </c>
      <c r="M336" s="52">
        <f t="shared" si="21"/>
        <v>31.6009280742459</v>
      </c>
      <c r="N336" s="52">
        <v>5</v>
      </c>
      <c r="O336" s="55">
        <v>1.2</v>
      </c>
      <c r="P336" s="52">
        <v>0</v>
      </c>
      <c r="Q336" s="52">
        <f t="shared" si="22"/>
        <v>6.2</v>
      </c>
      <c r="R336" s="52">
        <f t="shared" si="23"/>
        <v>49.4009280742459</v>
      </c>
      <c r="S336" s="48">
        <v>333</v>
      </c>
      <c r="T336" s="20" t="e">
        <f>VLOOKUP(D336,[5]体侧合格!$C$2:$D$723,2,0)</f>
        <v>#N/A</v>
      </c>
      <c r="U336" s="49" t="str">
        <f>VLOOKUP(D336,[6]挂科!$C$2:$D$315,2,0)</f>
        <v>挂科</v>
      </c>
      <c r="V336" s="21"/>
    </row>
    <row r="337" s="9" customFormat="1" ht="14.25" spans="1:22">
      <c r="A337" s="20">
        <v>334</v>
      </c>
      <c r="B337" s="50" t="s">
        <v>1336</v>
      </c>
      <c r="C337" s="51" t="s">
        <v>1347</v>
      </c>
      <c r="D337" s="50" t="s">
        <v>2010</v>
      </c>
      <c r="E337" s="50" t="s">
        <v>27</v>
      </c>
      <c r="F337" s="50" t="s">
        <v>35</v>
      </c>
      <c r="G337" s="52">
        <v>10</v>
      </c>
      <c r="H337" s="52">
        <v>2.9</v>
      </c>
      <c r="I337" s="52">
        <v>0</v>
      </c>
      <c r="J337" s="54">
        <f t="shared" si="20"/>
        <v>12.9</v>
      </c>
      <c r="K337" s="54">
        <v>31.3824884792627</v>
      </c>
      <c r="L337" s="52">
        <v>0</v>
      </c>
      <c r="M337" s="52">
        <f t="shared" si="21"/>
        <v>31.3824884792627</v>
      </c>
      <c r="N337" s="52">
        <v>5</v>
      </c>
      <c r="O337" s="55">
        <v>0</v>
      </c>
      <c r="P337" s="52">
        <v>0</v>
      </c>
      <c r="Q337" s="52">
        <f t="shared" si="22"/>
        <v>5</v>
      </c>
      <c r="R337" s="52">
        <f t="shared" si="23"/>
        <v>49.2824884792627</v>
      </c>
      <c r="S337" s="48">
        <v>334</v>
      </c>
      <c r="T337" s="20" t="e">
        <f>VLOOKUP(D337,[5]体侧合格!$C$2:$D$723,2,0)</f>
        <v>#N/A</v>
      </c>
      <c r="U337" s="49" t="str">
        <f>VLOOKUP(D337,[6]挂科!$C$2:$D$315,2,0)</f>
        <v>挂科</v>
      </c>
      <c r="V337" s="21"/>
    </row>
    <row r="338" s="9" customFormat="1" ht="14.25" spans="1:22">
      <c r="A338" s="20">
        <v>335</v>
      </c>
      <c r="B338" s="50" t="s">
        <v>1362</v>
      </c>
      <c r="C338" s="51" t="s">
        <v>2011</v>
      </c>
      <c r="D338" s="50" t="s">
        <v>2012</v>
      </c>
      <c r="E338" s="50" t="s">
        <v>27</v>
      </c>
      <c r="F338" s="50" t="s">
        <v>35</v>
      </c>
      <c r="G338" s="52">
        <v>10</v>
      </c>
      <c r="H338" s="52">
        <v>2.35</v>
      </c>
      <c r="I338" s="52">
        <v>0.1</v>
      </c>
      <c r="J338" s="54">
        <f t="shared" si="20"/>
        <v>12.25</v>
      </c>
      <c r="K338" s="52">
        <v>30.7075471698113</v>
      </c>
      <c r="L338" s="52">
        <v>0</v>
      </c>
      <c r="M338" s="52">
        <f t="shared" si="21"/>
        <v>30.7075471698113</v>
      </c>
      <c r="N338" s="52">
        <v>5</v>
      </c>
      <c r="O338" s="55">
        <v>1.2</v>
      </c>
      <c r="P338" s="52">
        <v>0</v>
      </c>
      <c r="Q338" s="52">
        <f t="shared" si="22"/>
        <v>6.2</v>
      </c>
      <c r="R338" s="52">
        <f t="shared" si="23"/>
        <v>49.1575471698113</v>
      </c>
      <c r="S338" s="48">
        <v>335</v>
      </c>
      <c r="T338" s="20" t="e">
        <f>VLOOKUP(D338,[1]体侧合格!$C$2:$D$723,2,0)</f>
        <v>#N/A</v>
      </c>
      <c r="U338" s="49" t="str">
        <f>VLOOKUP(D338,[6]挂科!$C$2:$D$315,2,0)</f>
        <v>挂科</v>
      </c>
      <c r="V338" s="21"/>
    </row>
    <row r="339" s="9" customFormat="1" ht="14.25" spans="1:22">
      <c r="A339" s="20">
        <v>336</v>
      </c>
      <c r="B339" s="50" t="s">
        <v>1339</v>
      </c>
      <c r="C339" s="51" t="s">
        <v>2013</v>
      </c>
      <c r="D339" s="50" t="s">
        <v>2014</v>
      </c>
      <c r="E339" s="50" t="s">
        <v>27</v>
      </c>
      <c r="F339" s="50" t="s">
        <v>35</v>
      </c>
      <c r="G339" s="52">
        <v>10</v>
      </c>
      <c r="H339" s="52">
        <v>2.75</v>
      </c>
      <c r="I339" s="52">
        <v>0</v>
      </c>
      <c r="J339" s="54">
        <f t="shared" si="20"/>
        <v>12.75</v>
      </c>
      <c r="K339" s="52">
        <v>29.0951276102088</v>
      </c>
      <c r="L339" s="52">
        <v>0</v>
      </c>
      <c r="M339" s="52">
        <f t="shared" si="21"/>
        <v>29.0951276102088</v>
      </c>
      <c r="N339" s="52">
        <v>5</v>
      </c>
      <c r="O339" s="55">
        <v>1.2</v>
      </c>
      <c r="P339" s="52">
        <v>0</v>
      </c>
      <c r="Q339" s="52">
        <f t="shared" si="22"/>
        <v>6.2</v>
      </c>
      <c r="R339" s="52">
        <f t="shared" si="23"/>
        <v>48.0451276102088</v>
      </c>
      <c r="S339" s="48">
        <v>336</v>
      </c>
      <c r="T339" s="20" t="e">
        <f>VLOOKUP(D339,[5]体侧合格!$C$2:$D$723,2,0)</f>
        <v>#N/A</v>
      </c>
      <c r="U339" s="49" t="str">
        <f>VLOOKUP(D339,[6]挂科!$C$2:$D$315,2,0)</f>
        <v>挂科</v>
      </c>
      <c r="V339" s="21"/>
    </row>
    <row r="340" s="9" customFormat="1" ht="14.25" spans="1:22">
      <c r="A340" s="20">
        <v>337</v>
      </c>
      <c r="B340" s="50" t="s">
        <v>1357</v>
      </c>
      <c r="C340" s="51" t="s">
        <v>2015</v>
      </c>
      <c r="D340" s="50" t="s">
        <v>2016</v>
      </c>
      <c r="E340" s="50" t="s">
        <v>31</v>
      </c>
      <c r="F340" s="50" t="s">
        <v>35</v>
      </c>
      <c r="G340" s="52">
        <v>10</v>
      </c>
      <c r="H340" s="52">
        <v>2.4</v>
      </c>
      <c r="I340" s="52">
        <v>0</v>
      </c>
      <c r="J340" s="54">
        <f t="shared" si="20"/>
        <v>12.4</v>
      </c>
      <c r="K340" s="52">
        <v>29.3735498839907</v>
      </c>
      <c r="L340" s="52">
        <v>0</v>
      </c>
      <c r="M340" s="52">
        <f t="shared" si="21"/>
        <v>29.3735498839907</v>
      </c>
      <c r="N340" s="52">
        <v>5</v>
      </c>
      <c r="O340" s="55">
        <v>1.2</v>
      </c>
      <c r="P340" s="52">
        <v>0</v>
      </c>
      <c r="Q340" s="52">
        <f t="shared" si="22"/>
        <v>6.2</v>
      </c>
      <c r="R340" s="52">
        <f t="shared" si="23"/>
        <v>47.9735498839907</v>
      </c>
      <c r="S340" s="48">
        <v>337</v>
      </c>
      <c r="T340" s="20" t="e">
        <f>VLOOKUP(D340,[5]体侧合格!$C$2:$D$723,2,0)</f>
        <v>#N/A</v>
      </c>
      <c r="U340" s="49" t="str">
        <f>VLOOKUP(D340,[6]挂科!$C$2:$D$315,2,0)</f>
        <v>挂科</v>
      </c>
      <c r="V340" s="21"/>
    </row>
    <row r="341" s="9" customFormat="1" ht="14.25" spans="1:22">
      <c r="A341" s="20">
        <v>338</v>
      </c>
      <c r="B341" s="50" t="s">
        <v>1352</v>
      </c>
      <c r="C341" s="51" t="s">
        <v>2017</v>
      </c>
      <c r="D341" s="50" t="s">
        <v>2018</v>
      </c>
      <c r="E341" s="50" t="s">
        <v>27</v>
      </c>
      <c r="F341" s="50" t="s">
        <v>35</v>
      </c>
      <c r="G341" s="52">
        <v>10</v>
      </c>
      <c r="H341" s="52">
        <v>0</v>
      </c>
      <c r="I341" s="52">
        <v>0</v>
      </c>
      <c r="J341" s="54">
        <f t="shared" si="20"/>
        <v>10</v>
      </c>
      <c r="K341" s="52">
        <v>31.461716937355</v>
      </c>
      <c r="L341" s="52">
        <v>0</v>
      </c>
      <c r="M341" s="52">
        <f t="shared" si="21"/>
        <v>31.461716937355</v>
      </c>
      <c r="N341" s="52">
        <v>5</v>
      </c>
      <c r="O341" s="55">
        <v>0</v>
      </c>
      <c r="P341" s="52">
        <v>0</v>
      </c>
      <c r="Q341" s="52">
        <f t="shared" si="22"/>
        <v>5</v>
      </c>
      <c r="R341" s="52">
        <f t="shared" si="23"/>
        <v>46.461716937355</v>
      </c>
      <c r="S341" s="48">
        <v>338</v>
      </c>
      <c r="T341" s="20" t="e">
        <f>VLOOKUP(D341,[5]体侧合格!$C$2:$D$723,2,0)</f>
        <v>#N/A</v>
      </c>
      <c r="U341" s="49" t="str">
        <f>VLOOKUP(D341,[6]挂科!$C$2:$D$315,2,0)</f>
        <v>挂科</v>
      </c>
      <c r="V341" s="21"/>
    </row>
    <row r="342" s="9" customFormat="1" ht="14.25" spans="1:22">
      <c r="A342" s="20">
        <v>339</v>
      </c>
      <c r="B342" s="50" t="s">
        <v>1352</v>
      </c>
      <c r="C342" s="51" t="s">
        <v>2019</v>
      </c>
      <c r="D342" s="50" t="s">
        <v>2020</v>
      </c>
      <c r="E342" s="50" t="s">
        <v>27</v>
      </c>
      <c r="F342" s="50" t="s">
        <v>84</v>
      </c>
      <c r="G342" s="52">
        <v>10</v>
      </c>
      <c r="H342" s="52">
        <v>0</v>
      </c>
      <c r="I342" s="52">
        <v>0</v>
      </c>
      <c r="J342" s="54">
        <f t="shared" si="20"/>
        <v>10</v>
      </c>
      <c r="K342" s="52">
        <v>31.1832946635731</v>
      </c>
      <c r="L342" s="52">
        <v>0</v>
      </c>
      <c r="M342" s="52">
        <f t="shared" si="21"/>
        <v>31.1832946635731</v>
      </c>
      <c r="N342" s="52">
        <v>5</v>
      </c>
      <c r="O342" s="55">
        <v>0</v>
      </c>
      <c r="P342" s="52">
        <v>0</v>
      </c>
      <c r="Q342" s="52">
        <f t="shared" si="22"/>
        <v>5</v>
      </c>
      <c r="R342" s="52">
        <f t="shared" si="23"/>
        <v>46.1832946635731</v>
      </c>
      <c r="S342" s="48">
        <v>339</v>
      </c>
      <c r="T342" s="20" t="e">
        <f>VLOOKUP(D342,[5]体侧合格!$C$2:$D$723,2,0)</f>
        <v>#N/A</v>
      </c>
      <c r="U342" s="49" t="str">
        <f>VLOOKUP(D342,[6]挂科!$C$2:$D$315,2,0)</f>
        <v>挂科</v>
      </c>
      <c r="V342" s="21"/>
    </row>
    <row r="343" s="9" customFormat="1" ht="14.25" spans="1:22">
      <c r="A343" s="20">
        <v>340</v>
      </c>
      <c r="B343" s="50" t="s">
        <v>1339</v>
      </c>
      <c r="C343" s="51" t="s">
        <v>2021</v>
      </c>
      <c r="D343" s="50" t="s">
        <v>2022</v>
      </c>
      <c r="E343" s="50" t="s">
        <v>27</v>
      </c>
      <c r="F343" s="50" t="s">
        <v>35</v>
      </c>
      <c r="G343" s="52">
        <v>10</v>
      </c>
      <c r="H343" s="52">
        <v>10</v>
      </c>
      <c r="I343" s="52">
        <v>1.3</v>
      </c>
      <c r="J343" s="54">
        <f t="shared" si="20"/>
        <v>18.7</v>
      </c>
      <c r="K343" s="52">
        <v>21.5777262180974</v>
      </c>
      <c r="L343" s="52">
        <v>0</v>
      </c>
      <c r="M343" s="52">
        <f t="shared" si="21"/>
        <v>21.5777262180974</v>
      </c>
      <c r="N343" s="52">
        <v>5</v>
      </c>
      <c r="O343" s="55">
        <v>0</v>
      </c>
      <c r="P343" s="52">
        <v>0</v>
      </c>
      <c r="Q343" s="52">
        <f t="shared" si="22"/>
        <v>5</v>
      </c>
      <c r="R343" s="52">
        <f t="shared" si="23"/>
        <v>45.2777262180974</v>
      </c>
      <c r="S343" s="48">
        <v>340</v>
      </c>
      <c r="T343" s="20" t="e">
        <f>VLOOKUP(D343,[5]体侧合格!$C$2:$D$723,2,0)</f>
        <v>#N/A</v>
      </c>
      <c r="U343" s="49" t="str">
        <f>VLOOKUP(D343,[6]挂科!$C$2:$D$315,2,0)</f>
        <v>挂科</v>
      </c>
      <c r="V343" s="21"/>
    </row>
    <row r="344" s="9" customFormat="1" ht="14.25" spans="1:22">
      <c r="A344" s="20">
        <v>341</v>
      </c>
      <c r="B344" s="50" t="s">
        <v>1357</v>
      </c>
      <c r="C344" s="51" t="s">
        <v>2023</v>
      </c>
      <c r="D344" s="50" t="s">
        <v>2024</v>
      </c>
      <c r="E344" s="50" t="s">
        <v>27</v>
      </c>
      <c r="F344" s="50" t="s">
        <v>35</v>
      </c>
      <c r="G344" s="52">
        <v>5</v>
      </c>
      <c r="H344" s="52">
        <v>2.3</v>
      </c>
      <c r="I344" s="52">
        <v>0</v>
      </c>
      <c r="J344" s="54">
        <f t="shared" si="20"/>
        <v>7.3</v>
      </c>
      <c r="K344" s="52">
        <v>31.8793503480278</v>
      </c>
      <c r="L344" s="52">
        <v>0</v>
      </c>
      <c r="M344" s="52">
        <f t="shared" si="21"/>
        <v>31.8793503480278</v>
      </c>
      <c r="N344" s="52">
        <v>5</v>
      </c>
      <c r="O344" s="55">
        <v>0</v>
      </c>
      <c r="P344" s="52">
        <v>0</v>
      </c>
      <c r="Q344" s="52">
        <f t="shared" si="22"/>
        <v>5</v>
      </c>
      <c r="R344" s="52">
        <f t="shared" si="23"/>
        <v>44.1793503480278</v>
      </c>
      <c r="S344" s="48">
        <v>341</v>
      </c>
      <c r="T344" s="20" t="e">
        <f>VLOOKUP(D344,[5]体侧合格!$C$2:$D$723,2,0)</f>
        <v>#N/A</v>
      </c>
      <c r="U344" s="49" t="str">
        <f>VLOOKUP(D344,[6]挂科!$C$2:$D$315,2,0)</f>
        <v>挂科</v>
      </c>
      <c r="V344" s="21"/>
    </row>
    <row r="345" s="9" customFormat="1" ht="14.25" spans="1:22">
      <c r="A345" s="20">
        <v>342</v>
      </c>
      <c r="B345" s="50" t="s">
        <v>1357</v>
      </c>
      <c r="C345" s="51" t="s">
        <v>2025</v>
      </c>
      <c r="D345" s="50" t="s">
        <v>2026</v>
      </c>
      <c r="E345" s="50" t="s">
        <v>27</v>
      </c>
      <c r="F345" s="50" t="s">
        <v>84</v>
      </c>
      <c r="G345" s="52">
        <v>5</v>
      </c>
      <c r="H345" s="52">
        <v>0</v>
      </c>
      <c r="I345" s="52">
        <v>0</v>
      </c>
      <c r="J345" s="54">
        <f t="shared" si="20"/>
        <v>5</v>
      </c>
      <c r="K345" s="52">
        <v>30.7656612529002</v>
      </c>
      <c r="L345" s="52">
        <v>0</v>
      </c>
      <c r="M345" s="52">
        <f t="shared" si="21"/>
        <v>30.7656612529002</v>
      </c>
      <c r="N345" s="52">
        <v>5</v>
      </c>
      <c r="O345" s="55">
        <v>1.45</v>
      </c>
      <c r="P345" s="52">
        <v>0</v>
      </c>
      <c r="Q345" s="52">
        <f t="shared" si="22"/>
        <v>6.45</v>
      </c>
      <c r="R345" s="52">
        <f t="shared" si="23"/>
        <v>42.2156612529002</v>
      </c>
      <c r="S345" s="48">
        <v>342</v>
      </c>
      <c r="T345" s="20" t="e">
        <f>VLOOKUP(D345,[5]体侧合格!$C$2:$D$723,2,0)</f>
        <v>#N/A</v>
      </c>
      <c r="U345" s="49" t="str">
        <f>VLOOKUP(D345,[6]挂科!$C$2:$D$315,2,0)</f>
        <v>挂科</v>
      </c>
      <c r="V345" s="21"/>
    </row>
    <row r="346" s="9" customFormat="1" ht="14.25" spans="1:22">
      <c r="A346" s="20">
        <v>343</v>
      </c>
      <c r="B346" s="50" t="s">
        <v>1352</v>
      </c>
      <c r="C346" s="51" t="s">
        <v>2027</v>
      </c>
      <c r="D346" s="50" t="s">
        <v>2028</v>
      </c>
      <c r="E346" s="50" t="s">
        <v>27</v>
      </c>
      <c r="F346" s="50" t="s">
        <v>35</v>
      </c>
      <c r="G346" s="52">
        <v>10</v>
      </c>
      <c r="H346" s="52">
        <v>0</v>
      </c>
      <c r="I346" s="52">
        <v>0</v>
      </c>
      <c r="J346" s="54">
        <f t="shared" si="20"/>
        <v>10</v>
      </c>
      <c r="K346" s="52">
        <v>27.1461716937355</v>
      </c>
      <c r="L346" s="52">
        <v>0</v>
      </c>
      <c r="M346" s="52">
        <f t="shared" si="21"/>
        <v>27.1461716937355</v>
      </c>
      <c r="N346" s="52">
        <v>5</v>
      </c>
      <c r="O346" s="55">
        <v>0</v>
      </c>
      <c r="P346" s="52">
        <v>0</v>
      </c>
      <c r="Q346" s="52">
        <f t="shared" si="22"/>
        <v>5</v>
      </c>
      <c r="R346" s="52">
        <f t="shared" si="23"/>
        <v>42.1461716937355</v>
      </c>
      <c r="S346" s="48">
        <v>343</v>
      </c>
      <c r="T346" s="20" t="e">
        <f>VLOOKUP(D346,[5]体侧合格!$C$2:$D$723,2,0)</f>
        <v>#N/A</v>
      </c>
      <c r="U346" s="49" t="str">
        <f>VLOOKUP(D346,[6]挂科!$C$2:$D$315,2,0)</f>
        <v>挂科</v>
      </c>
      <c r="V346" s="21"/>
    </row>
    <row r="347" s="9" customFormat="1" ht="14.25" spans="1:22">
      <c r="A347" s="20">
        <v>344</v>
      </c>
      <c r="B347" s="50" t="s">
        <v>1352</v>
      </c>
      <c r="C347" s="51" t="s">
        <v>1655</v>
      </c>
      <c r="D347" s="50" t="s">
        <v>2029</v>
      </c>
      <c r="E347" s="50" t="s">
        <v>27</v>
      </c>
      <c r="F347" s="50" t="s">
        <v>84</v>
      </c>
      <c r="G347" s="52">
        <v>10</v>
      </c>
      <c r="H347" s="52">
        <v>0</v>
      </c>
      <c r="I347" s="52">
        <v>0</v>
      </c>
      <c r="J347" s="54">
        <f t="shared" si="20"/>
        <v>10</v>
      </c>
      <c r="K347" s="52">
        <v>30.7656612529002</v>
      </c>
      <c r="L347" s="52">
        <v>0</v>
      </c>
      <c r="M347" s="52">
        <f t="shared" si="21"/>
        <v>30.7656612529002</v>
      </c>
      <c r="N347" s="52">
        <v>0</v>
      </c>
      <c r="O347" s="55">
        <v>0</v>
      </c>
      <c r="P347" s="52">
        <v>0</v>
      </c>
      <c r="Q347" s="52">
        <f t="shared" si="22"/>
        <v>0</v>
      </c>
      <c r="R347" s="52">
        <f t="shared" si="23"/>
        <v>40.7656612529002</v>
      </c>
      <c r="S347" s="48">
        <v>344</v>
      </c>
      <c r="T347" s="20" t="e">
        <f>VLOOKUP(D347,[5]体侧合格!$C$2:$D$723,2,0)</f>
        <v>#N/A</v>
      </c>
      <c r="U347" s="49" t="str">
        <f>VLOOKUP(D347,[6]挂科!$C$2:$D$315,2,0)</f>
        <v>挂科</v>
      </c>
      <c r="V347" s="21"/>
    </row>
    <row r="348" s="9" customFormat="1" ht="14.25" spans="1:22">
      <c r="A348" s="20">
        <v>345</v>
      </c>
      <c r="B348" s="50" t="s">
        <v>1349</v>
      </c>
      <c r="C348" s="51" t="s">
        <v>2030</v>
      </c>
      <c r="D348" s="50" t="s">
        <v>2031</v>
      </c>
      <c r="E348" s="50" t="s">
        <v>27</v>
      </c>
      <c r="F348" s="50" t="s">
        <v>47</v>
      </c>
      <c r="G348" s="52">
        <v>10</v>
      </c>
      <c r="H348" s="52">
        <v>9.3</v>
      </c>
      <c r="I348" s="52">
        <v>0</v>
      </c>
      <c r="J348" s="54">
        <f t="shared" si="20"/>
        <v>19.3</v>
      </c>
      <c r="K348" s="52">
        <v>0</v>
      </c>
      <c r="L348" s="52">
        <v>1</v>
      </c>
      <c r="M348" s="52">
        <f t="shared" si="21"/>
        <v>1</v>
      </c>
      <c r="N348" s="52">
        <v>5</v>
      </c>
      <c r="O348" s="55">
        <v>2.2</v>
      </c>
      <c r="P348" s="52">
        <v>0</v>
      </c>
      <c r="Q348" s="52">
        <f t="shared" si="22"/>
        <v>7.2</v>
      </c>
      <c r="R348" s="52">
        <f t="shared" si="23"/>
        <v>27.5</v>
      </c>
      <c r="S348" s="48">
        <v>345</v>
      </c>
      <c r="T348" s="20" t="e">
        <f>VLOOKUP(D348,[1]体侧合格!$C$2:$D$723,2,0)</f>
        <v>#N/A</v>
      </c>
      <c r="U348" s="49" t="str">
        <f>VLOOKUP(D348,[6]挂科!$C$2:$D$315,2,0)</f>
        <v>挂科</v>
      </c>
      <c r="V348" s="21"/>
    </row>
    <row r="349" s="9" customFormat="1" ht="14.25" spans="1:22">
      <c r="A349" s="20">
        <v>346</v>
      </c>
      <c r="B349" s="29" t="s">
        <v>1411</v>
      </c>
      <c r="C349" s="30" t="s">
        <v>2032</v>
      </c>
      <c r="D349" s="29" t="s">
        <v>2033</v>
      </c>
      <c r="E349" s="29" t="s">
        <v>27</v>
      </c>
      <c r="F349" s="29" t="s">
        <v>35</v>
      </c>
      <c r="G349" s="31">
        <v>10</v>
      </c>
      <c r="H349" s="31">
        <v>7.4</v>
      </c>
      <c r="I349" s="31">
        <v>0</v>
      </c>
      <c r="J349" s="43">
        <f t="shared" si="20"/>
        <v>17.4</v>
      </c>
      <c r="K349" s="43">
        <v>0</v>
      </c>
      <c r="L349" s="31">
        <v>0</v>
      </c>
      <c r="M349" s="31">
        <f t="shared" si="21"/>
        <v>0</v>
      </c>
      <c r="N349" s="31">
        <v>5</v>
      </c>
      <c r="O349" s="44">
        <v>1.6</v>
      </c>
      <c r="P349" s="31">
        <v>0</v>
      </c>
      <c r="Q349" s="31">
        <f t="shared" si="22"/>
        <v>6.6</v>
      </c>
      <c r="R349" s="31">
        <f t="shared" si="23"/>
        <v>24</v>
      </c>
      <c r="S349" s="48">
        <v>346</v>
      </c>
      <c r="T349" s="20" t="e">
        <f>VLOOKUP(D349,[5]体侧合格!$C$2:$D$723,2,0)</f>
        <v>#N/A</v>
      </c>
      <c r="U349" s="49" t="e">
        <f>VLOOKUP(D349,[6]挂科!$C$2:$D$315,2,0)</f>
        <v>#N/A</v>
      </c>
      <c r="V349" s="21"/>
    </row>
    <row r="350" s="9" customFormat="1" ht="14.25" spans="1:22">
      <c r="A350" s="20">
        <v>347</v>
      </c>
      <c r="B350" s="50" t="s">
        <v>1411</v>
      </c>
      <c r="C350" s="51" t="s">
        <v>2034</v>
      </c>
      <c r="D350" s="50" t="s">
        <v>2035</v>
      </c>
      <c r="E350" s="50" t="s">
        <v>27</v>
      </c>
      <c r="F350" s="50" t="s">
        <v>35</v>
      </c>
      <c r="G350" s="52">
        <v>10</v>
      </c>
      <c r="H350" s="52">
        <v>4.85</v>
      </c>
      <c r="I350" s="52">
        <v>0</v>
      </c>
      <c r="J350" s="54">
        <f t="shared" si="20"/>
        <v>14.85</v>
      </c>
      <c r="K350" s="54">
        <v>0</v>
      </c>
      <c r="L350" s="52">
        <v>0</v>
      </c>
      <c r="M350" s="52">
        <f t="shared" si="21"/>
        <v>0</v>
      </c>
      <c r="N350" s="52">
        <v>5</v>
      </c>
      <c r="O350" s="55">
        <v>3.5</v>
      </c>
      <c r="P350" s="52">
        <v>0</v>
      </c>
      <c r="Q350" s="52">
        <f t="shared" si="22"/>
        <v>8.5</v>
      </c>
      <c r="R350" s="52">
        <f t="shared" si="23"/>
        <v>23.35</v>
      </c>
      <c r="S350" s="48">
        <v>347</v>
      </c>
      <c r="T350" s="20" t="e">
        <f>VLOOKUP(D350,[5]体侧合格!$C$2:$D$723,2,0)</f>
        <v>#N/A</v>
      </c>
      <c r="U350" s="49" t="str">
        <f>VLOOKUP(D350,[6]挂科!$C$2:$D$315,2,0)</f>
        <v>挂科</v>
      </c>
      <c r="V350" s="21"/>
    </row>
    <row r="351" s="9" customFormat="1" ht="14.25" spans="1:22">
      <c r="A351" s="20">
        <v>348</v>
      </c>
      <c r="B351" s="21" t="s">
        <v>1411</v>
      </c>
      <c r="C351" s="22" t="s">
        <v>2036</v>
      </c>
      <c r="D351" s="21" t="s">
        <v>2037</v>
      </c>
      <c r="E351" s="21" t="s">
        <v>27</v>
      </c>
      <c r="F351" s="21" t="s">
        <v>35</v>
      </c>
      <c r="G351" s="57">
        <v>10</v>
      </c>
      <c r="H351" s="57">
        <v>0</v>
      </c>
      <c r="I351" s="57">
        <v>0</v>
      </c>
      <c r="J351" s="58">
        <f t="shared" si="20"/>
        <v>10</v>
      </c>
      <c r="K351" s="57">
        <v>0</v>
      </c>
      <c r="L351" s="57">
        <v>0</v>
      </c>
      <c r="M351" s="57">
        <f t="shared" si="21"/>
        <v>0</v>
      </c>
      <c r="N351" s="57">
        <v>5</v>
      </c>
      <c r="O351" s="40">
        <v>0</v>
      </c>
      <c r="P351" s="57">
        <v>0</v>
      </c>
      <c r="Q351" s="57">
        <f t="shared" si="22"/>
        <v>5</v>
      </c>
      <c r="R351" s="57">
        <f t="shared" si="23"/>
        <v>15</v>
      </c>
      <c r="S351" s="48">
        <v>348</v>
      </c>
      <c r="T351" s="20">
        <f>VLOOKUP(D351,[5]体侧合格!$C$2:$D$723,2,0)</f>
        <v>1</v>
      </c>
      <c r="U351" s="49" t="e">
        <f>VLOOKUP(D351,[6]挂科!$C$2:$D$315,2,0)</f>
        <v>#N/A</v>
      </c>
      <c r="V351" s="21"/>
    </row>
  </sheetData>
  <autoFilter ref="B3:V351">
    <sortState ref="B3:V351">
      <sortCondition ref="R3:R351" descending="1"/>
    </sortState>
    <extLst/>
  </autoFilter>
  <mergeCells count="2">
    <mergeCell ref="B1:V1"/>
    <mergeCell ref="B2:V2"/>
  </mergeCells>
  <conditionalFormatting sqref="D4">
    <cfRule type="duplicateValues" dxfId="1" priority="2"/>
    <cfRule type="duplicateValues" dxfId="1" priority="3"/>
    <cfRule type="duplicateValues" dxfId="0" priority="1"/>
  </conditionalFormatting>
  <conditionalFormatting sqref="D151:D351">
    <cfRule type="duplicateValues" dxfId="1" priority="7"/>
  </conditionalFormatting>
  <conditionalFormatting sqref="D1:D3 D5:D129 D131:D1048576">
    <cfRule type="duplicateValues" dxfId="0" priority="4"/>
  </conditionalFormatting>
  <conditionalFormatting sqref="D3 D5:D129 D131:D1048576">
    <cfRule type="duplicateValues" dxfId="1" priority="5"/>
  </conditionalFormatting>
  <conditionalFormatting sqref="D352:D1048576 D3">
    <cfRule type="duplicateValues" dxfId="1" priority="8"/>
  </conditionalFormatting>
  <conditionalFormatting sqref="D5:D129 D131:D150">
    <cfRule type="duplicateValues" dxfId="1" priority="6"/>
  </conditionalFormatting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749992370372631"/>
  </sheetPr>
  <dimension ref="A1:F723"/>
  <sheetViews>
    <sheetView topLeftCell="A364" workbookViewId="0">
      <selection activeCell="K386" sqref="K386"/>
    </sheetView>
  </sheetViews>
  <sheetFormatPr defaultColWidth="9" defaultRowHeight="14.25" outlineLevelCol="5"/>
  <cols>
    <col min="1" max="1" width="14.4416666666667" style="6" customWidth="1"/>
    <col min="2" max="2" width="15.2166666666667" style="6" customWidth="1"/>
    <col min="3" max="5" width="10.2166666666667" style="6" customWidth="1"/>
    <col min="6" max="6" width="14.4416666666667" style="6" customWidth="1"/>
    <col min="7" max="256" width="8.88333333333333" style="6"/>
    <col min="257" max="257" width="14.4416666666667" style="6" customWidth="1"/>
    <col min="258" max="258" width="15.2166666666667" style="6" customWidth="1"/>
    <col min="259" max="261" width="10.2166666666667" style="6" customWidth="1"/>
    <col min="262" max="262" width="14.4416666666667" style="6" customWidth="1"/>
    <col min="263" max="512" width="8.88333333333333" style="6"/>
    <col min="513" max="513" width="14.4416666666667" style="6" customWidth="1"/>
    <col min="514" max="514" width="15.2166666666667" style="6" customWidth="1"/>
    <col min="515" max="517" width="10.2166666666667" style="6" customWidth="1"/>
    <col min="518" max="518" width="14.4416666666667" style="6" customWidth="1"/>
    <col min="519" max="768" width="8.88333333333333" style="6"/>
    <col min="769" max="769" width="14.4416666666667" style="6" customWidth="1"/>
    <col min="770" max="770" width="15.2166666666667" style="6" customWidth="1"/>
    <col min="771" max="773" width="10.2166666666667" style="6" customWidth="1"/>
    <col min="774" max="774" width="14.4416666666667" style="6" customWidth="1"/>
    <col min="775" max="1024" width="8.88333333333333" style="6"/>
    <col min="1025" max="1025" width="14.4416666666667" style="6" customWidth="1"/>
    <col min="1026" max="1026" width="15.2166666666667" style="6" customWidth="1"/>
    <col min="1027" max="1029" width="10.2166666666667" style="6" customWidth="1"/>
    <col min="1030" max="1030" width="14.4416666666667" style="6" customWidth="1"/>
    <col min="1031" max="1280" width="8.88333333333333" style="6"/>
    <col min="1281" max="1281" width="14.4416666666667" style="6" customWidth="1"/>
    <col min="1282" max="1282" width="15.2166666666667" style="6" customWidth="1"/>
    <col min="1283" max="1285" width="10.2166666666667" style="6" customWidth="1"/>
    <col min="1286" max="1286" width="14.4416666666667" style="6" customWidth="1"/>
    <col min="1287" max="1536" width="8.88333333333333" style="6"/>
    <col min="1537" max="1537" width="14.4416666666667" style="6" customWidth="1"/>
    <col min="1538" max="1538" width="15.2166666666667" style="6" customWidth="1"/>
    <col min="1539" max="1541" width="10.2166666666667" style="6" customWidth="1"/>
    <col min="1542" max="1542" width="14.4416666666667" style="6" customWidth="1"/>
    <col min="1543" max="1792" width="8.88333333333333" style="6"/>
    <col min="1793" max="1793" width="14.4416666666667" style="6" customWidth="1"/>
    <col min="1794" max="1794" width="15.2166666666667" style="6" customWidth="1"/>
    <col min="1795" max="1797" width="10.2166666666667" style="6" customWidth="1"/>
    <col min="1798" max="1798" width="14.4416666666667" style="6" customWidth="1"/>
    <col min="1799" max="2048" width="8.88333333333333" style="6"/>
    <col min="2049" max="2049" width="14.4416666666667" style="6" customWidth="1"/>
    <col min="2050" max="2050" width="15.2166666666667" style="6" customWidth="1"/>
    <col min="2051" max="2053" width="10.2166666666667" style="6" customWidth="1"/>
    <col min="2054" max="2054" width="14.4416666666667" style="6" customWidth="1"/>
    <col min="2055" max="2304" width="8.88333333333333" style="6"/>
    <col min="2305" max="2305" width="14.4416666666667" style="6" customWidth="1"/>
    <col min="2306" max="2306" width="15.2166666666667" style="6" customWidth="1"/>
    <col min="2307" max="2309" width="10.2166666666667" style="6" customWidth="1"/>
    <col min="2310" max="2310" width="14.4416666666667" style="6" customWidth="1"/>
    <col min="2311" max="2560" width="8.88333333333333" style="6"/>
    <col min="2561" max="2561" width="14.4416666666667" style="6" customWidth="1"/>
    <col min="2562" max="2562" width="15.2166666666667" style="6" customWidth="1"/>
    <col min="2563" max="2565" width="10.2166666666667" style="6" customWidth="1"/>
    <col min="2566" max="2566" width="14.4416666666667" style="6" customWidth="1"/>
    <col min="2567" max="2816" width="8.88333333333333" style="6"/>
    <col min="2817" max="2817" width="14.4416666666667" style="6" customWidth="1"/>
    <col min="2818" max="2818" width="15.2166666666667" style="6" customWidth="1"/>
    <col min="2819" max="2821" width="10.2166666666667" style="6" customWidth="1"/>
    <col min="2822" max="2822" width="14.4416666666667" style="6" customWidth="1"/>
    <col min="2823" max="3072" width="8.88333333333333" style="6"/>
    <col min="3073" max="3073" width="14.4416666666667" style="6" customWidth="1"/>
    <col min="3074" max="3074" width="15.2166666666667" style="6" customWidth="1"/>
    <col min="3075" max="3077" width="10.2166666666667" style="6" customWidth="1"/>
    <col min="3078" max="3078" width="14.4416666666667" style="6" customWidth="1"/>
    <col min="3079" max="3328" width="8.88333333333333" style="6"/>
    <col min="3329" max="3329" width="14.4416666666667" style="6" customWidth="1"/>
    <col min="3330" max="3330" width="15.2166666666667" style="6" customWidth="1"/>
    <col min="3331" max="3333" width="10.2166666666667" style="6" customWidth="1"/>
    <col min="3334" max="3334" width="14.4416666666667" style="6" customWidth="1"/>
    <col min="3335" max="3584" width="8.88333333333333" style="6"/>
    <col min="3585" max="3585" width="14.4416666666667" style="6" customWidth="1"/>
    <col min="3586" max="3586" width="15.2166666666667" style="6" customWidth="1"/>
    <col min="3587" max="3589" width="10.2166666666667" style="6" customWidth="1"/>
    <col min="3590" max="3590" width="14.4416666666667" style="6" customWidth="1"/>
    <col min="3591" max="3840" width="8.88333333333333" style="6"/>
    <col min="3841" max="3841" width="14.4416666666667" style="6" customWidth="1"/>
    <col min="3842" max="3842" width="15.2166666666667" style="6" customWidth="1"/>
    <col min="3843" max="3845" width="10.2166666666667" style="6" customWidth="1"/>
    <col min="3846" max="3846" width="14.4416666666667" style="6" customWidth="1"/>
    <col min="3847" max="4096" width="8.88333333333333" style="6"/>
    <col min="4097" max="4097" width="14.4416666666667" style="6" customWidth="1"/>
    <col min="4098" max="4098" width="15.2166666666667" style="6" customWidth="1"/>
    <col min="4099" max="4101" width="10.2166666666667" style="6" customWidth="1"/>
    <col min="4102" max="4102" width="14.4416666666667" style="6" customWidth="1"/>
    <col min="4103" max="4352" width="8.88333333333333" style="6"/>
    <col min="4353" max="4353" width="14.4416666666667" style="6" customWidth="1"/>
    <col min="4354" max="4354" width="15.2166666666667" style="6" customWidth="1"/>
    <col min="4355" max="4357" width="10.2166666666667" style="6" customWidth="1"/>
    <col min="4358" max="4358" width="14.4416666666667" style="6" customWidth="1"/>
    <col min="4359" max="4608" width="8.88333333333333" style="6"/>
    <col min="4609" max="4609" width="14.4416666666667" style="6" customWidth="1"/>
    <col min="4610" max="4610" width="15.2166666666667" style="6" customWidth="1"/>
    <col min="4611" max="4613" width="10.2166666666667" style="6" customWidth="1"/>
    <col min="4614" max="4614" width="14.4416666666667" style="6" customWidth="1"/>
    <col min="4615" max="4864" width="8.88333333333333" style="6"/>
    <col min="4865" max="4865" width="14.4416666666667" style="6" customWidth="1"/>
    <col min="4866" max="4866" width="15.2166666666667" style="6" customWidth="1"/>
    <col min="4867" max="4869" width="10.2166666666667" style="6" customWidth="1"/>
    <col min="4870" max="4870" width="14.4416666666667" style="6" customWidth="1"/>
    <col min="4871" max="5120" width="8.88333333333333" style="6"/>
    <col min="5121" max="5121" width="14.4416666666667" style="6" customWidth="1"/>
    <col min="5122" max="5122" width="15.2166666666667" style="6" customWidth="1"/>
    <col min="5123" max="5125" width="10.2166666666667" style="6" customWidth="1"/>
    <col min="5126" max="5126" width="14.4416666666667" style="6" customWidth="1"/>
    <col min="5127" max="5376" width="8.88333333333333" style="6"/>
    <col min="5377" max="5377" width="14.4416666666667" style="6" customWidth="1"/>
    <col min="5378" max="5378" width="15.2166666666667" style="6" customWidth="1"/>
    <col min="5379" max="5381" width="10.2166666666667" style="6" customWidth="1"/>
    <col min="5382" max="5382" width="14.4416666666667" style="6" customWidth="1"/>
    <col min="5383" max="5632" width="8.88333333333333" style="6"/>
    <col min="5633" max="5633" width="14.4416666666667" style="6" customWidth="1"/>
    <col min="5634" max="5634" width="15.2166666666667" style="6" customWidth="1"/>
    <col min="5635" max="5637" width="10.2166666666667" style="6" customWidth="1"/>
    <col min="5638" max="5638" width="14.4416666666667" style="6" customWidth="1"/>
    <col min="5639" max="5888" width="8.88333333333333" style="6"/>
    <col min="5889" max="5889" width="14.4416666666667" style="6" customWidth="1"/>
    <col min="5890" max="5890" width="15.2166666666667" style="6" customWidth="1"/>
    <col min="5891" max="5893" width="10.2166666666667" style="6" customWidth="1"/>
    <col min="5894" max="5894" width="14.4416666666667" style="6" customWidth="1"/>
    <col min="5895" max="6144" width="8.88333333333333" style="6"/>
    <col min="6145" max="6145" width="14.4416666666667" style="6" customWidth="1"/>
    <col min="6146" max="6146" width="15.2166666666667" style="6" customWidth="1"/>
    <col min="6147" max="6149" width="10.2166666666667" style="6" customWidth="1"/>
    <col min="6150" max="6150" width="14.4416666666667" style="6" customWidth="1"/>
    <col min="6151" max="6400" width="8.88333333333333" style="6"/>
    <col min="6401" max="6401" width="14.4416666666667" style="6" customWidth="1"/>
    <col min="6402" max="6402" width="15.2166666666667" style="6" customWidth="1"/>
    <col min="6403" max="6405" width="10.2166666666667" style="6" customWidth="1"/>
    <col min="6406" max="6406" width="14.4416666666667" style="6" customWidth="1"/>
    <col min="6407" max="6656" width="8.88333333333333" style="6"/>
    <col min="6657" max="6657" width="14.4416666666667" style="6" customWidth="1"/>
    <col min="6658" max="6658" width="15.2166666666667" style="6" customWidth="1"/>
    <col min="6659" max="6661" width="10.2166666666667" style="6" customWidth="1"/>
    <col min="6662" max="6662" width="14.4416666666667" style="6" customWidth="1"/>
    <col min="6663" max="6912" width="8.88333333333333" style="6"/>
    <col min="6913" max="6913" width="14.4416666666667" style="6" customWidth="1"/>
    <col min="6914" max="6914" width="15.2166666666667" style="6" customWidth="1"/>
    <col min="6915" max="6917" width="10.2166666666667" style="6" customWidth="1"/>
    <col min="6918" max="6918" width="14.4416666666667" style="6" customWidth="1"/>
    <col min="6919" max="7168" width="8.88333333333333" style="6"/>
    <col min="7169" max="7169" width="14.4416666666667" style="6" customWidth="1"/>
    <col min="7170" max="7170" width="15.2166666666667" style="6" customWidth="1"/>
    <col min="7171" max="7173" width="10.2166666666667" style="6" customWidth="1"/>
    <col min="7174" max="7174" width="14.4416666666667" style="6" customWidth="1"/>
    <col min="7175" max="7424" width="8.88333333333333" style="6"/>
    <col min="7425" max="7425" width="14.4416666666667" style="6" customWidth="1"/>
    <col min="7426" max="7426" width="15.2166666666667" style="6" customWidth="1"/>
    <col min="7427" max="7429" width="10.2166666666667" style="6" customWidth="1"/>
    <col min="7430" max="7430" width="14.4416666666667" style="6" customWidth="1"/>
    <col min="7431" max="7680" width="8.88333333333333" style="6"/>
    <col min="7681" max="7681" width="14.4416666666667" style="6" customWidth="1"/>
    <col min="7682" max="7682" width="15.2166666666667" style="6" customWidth="1"/>
    <col min="7683" max="7685" width="10.2166666666667" style="6" customWidth="1"/>
    <col min="7686" max="7686" width="14.4416666666667" style="6" customWidth="1"/>
    <col min="7687" max="7936" width="8.88333333333333" style="6"/>
    <col min="7937" max="7937" width="14.4416666666667" style="6" customWidth="1"/>
    <col min="7938" max="7938" width="15.2166666666667" style="6" customWidth="1"/>
    <col min="7939" max="7941" width="10.2166666666667" style="6" customWidth="1"/>
    <col min="7942" max="7942" width="14.4416666666667" style="6" customWidth="1"/>
    <col min="7943" max="8192" width="8.88333333333333" style="6"/>
    <col min="8193" max="8193" width="14.4416666666667" style="6" customWidth="1"/>
    <col min="8194" max="8194" width="15.2166666666667" style="6" customWidth="1"/>
    <col min="8195" max="8197" width="10.2166666666667" style="6" customWidth="1"/>
    <col min="8198" max="8198" width="14.4416666666667" style="6" customWidth="1"/>
    <col min="8199" max="8448" width="8.88333333333333" style="6"/>
    <col min="8449" max="8449" width="14.4416666666667" style="6" customWidth="1"/>
    <col min="8450" max="8450" width="15.2166666666667" style="6" customWidth="1"/>
    <col min="8451" max="8453" width="10.2166666666667" style="6" customWidth="1"/>
    <col min="8454" max="8454" width="14.4416666666667" style="6" customWidth="1"/>
    <col min="8455" max="8704" width="8.88333333333333" style="6"/>
    <col min="8705" max="8705" width="14.4416666666667" style="6" customWidth="1"/>
    <col min="8706" max="8706" width="15.2166666666667" style="6" customWidth="1"/>
    <col min="8707" max="8709" width="10.2166666666667" style="6" customWidth="1"/>
    <col min="8710" max="8710" width="14.4416666666667" style="6" customWidth="1"/>
    <col min="8711" max="8960" width="8.88333333333333" style="6"/>
    <col min="8961" max="8961" width="14.4416666666667" style="6" customWidth="1"/>
    <col min="8962" max="8962" width="15.2166666666667" style="6" customWidth="1"/>
    <col min="8963" max="8965" width="10.2166666666667" style="6" customWidth="1"/>
    <col min="8966" max="8966" width="14.4416666666667" style="6" customWidth="1"/>
    <col min="8967" max="9216" width="8.88333333333333" style="6"/>
    <col min="9217" max="9217" width="14.4416666666667" style="6" customWidth="1"/>
    <col min="9218" max="9218" width="15.2166666666667" style="6" customWidth="1"/>
    <col min="9219" max="9221" width="10.2166666666667" style="6" customWidth="1"/>
    <col min="9222" max="9222" width="14.4416666666667" style="6" customWidth="1"/>
    <col min="9223" max="9472" width="8.88333333333333" style="6"/>
    <col min="9473" max="9473" width="14.4416666666667" style="6" customWidth="1"/>
    <col min="9474" max="9474" width="15.2166666666667" style="6" customWidth="1"/>
    <col min="9475" max="9477" width="10.2166666666667" style="6" customWidth="1"/>
    <col min="9478" max="9478" width="14.4416666666667" style="6" customWidth="1"/>
    <col min="9479" max="9728" width="8.88333333333333" style="6"/>
    <col min="9729" max="9729" width="14.4416666666667" style="6" customWidth="1"/>
    <col min="9730" max="9730" width="15.2166666666667" style="6" customWidth="1"/>
    <col min="9731" max="9733" width="10.2166666666667" style="6" customWidth="1"/>
    <col min="9734" max="9734" width="14.4416666666667" style="6" customWidth="1"/>
    <col min="9735" max="9984" width="8.88333333333333" style="6"/>
    <col min="9985" max="9985" width="14.4416666666667" style="6" customWidth="1"/>
    <col min="9986" max="9986" width="15.2166666666667" style="6" customWidth="1"/>
    <col min="9987" max="9989" width="10.2166666666667" style="6" customWidth="1"/>
    <col min="9990" max="9990" width="14.4416666666667" style="6" customWidth="1"/>
    <col min="9991" max="10240" width="8.88333333333333" style="6"/>
    <col min="10241" max="10241" width="14.4416666666667" style="6" customWidth="1"/>
    <col min="10242" max="10242" width="15.2166666666667" style="6" customWidth="1"/>
    <col min="10243" max="10245" width="10.2166666666667" style="6" customWidth="1"/>
    <col min="10246" max="10246" width="14.4416666666667" style="6" customWidth="1"/>
    <col min="10247" max="10496" width="8.88333333333333" style="6"/>
    <col min="10497" max="10497" width="14.4416666666667" style="6" customWidth="1"/>
    <col min="10498" max="10498" width="15.2166666666667" style="6" customWidth="1"/>
    <col min="10499" max="10501" width="10.2166666666667" style="6" customWidth="1"/>
    <col min="10502" max="10502" width="14.4416666666667" style="6" customWidth="1"/>
    <col min="10503" max="10752" width="8.88333333333333" style="6"/>
    <col min="10753" max="10753" width="14.4416666666667" style="6" customWidth="1"/>
    <col min="10754" max="10754" width="15.2166666666667" style="6" customWidth="1"/>
    <col min="10755" max="10757" width="10.2166666666667" style="6" customWidth="1"/>
    <col min="10758" max="10758" width="14.4416666666667" style="6" customWidth="1"/>
    <col min="10759" max="11008" width="8.88333333333333" style="6"/>
    <col min="11009" max="11009" width="14.4416666666667" style="6" customWidth="1"/>
    <col min="11010" max="11010" width="15.2166666666667" style="6" customWidth="1"/>
    <col min="11011" max="11013" width="10.2166666666667" style="6" customWidth="1"/>
    <col min="11014" max="11014" width="14.4416666666667" style="6" customWidth="1"/>
    <col min="11015" max="11264" width="8.88333333333333" style="6"/>
    <col min="11265" max="11265" width="14.4416666666667" style="6" customWidth="1"/>
    <col min="11266" max="11266" width="15.2166666666667" style="6" customWidth="1"/>
    <col min="11267" max="11269" width="10.2166666666667" style="6" customWidth="1"/>
    <col min="11270" max="11270" width="14.4416666666667" style="6" customWidth="1"/>
    <col min="11271" max="11520" width="8.88333333333333" style="6"/>
    <col min="11521" max="11521" width="14.4416666666667" style="6" customWidth="1"/>
    <col min="11522" max="11522" width="15.2166666666667" style="6" customWidth="1"/>
    <col min="11523" max="11525" width="10.2166666666667" style="6" customWidth="1"/>
    <col min="11526" max="11526" width="14.4416666666667" style="6" customWidth="1"/>
    <col min="11527" max="11776" width="8.88333333333333" style="6"/>
    <col min="11777" max="11777" width="14.4416666666667" style="6" customWidth="1"/>
    <col min="11778" max="11778" width="15.2166666666667" style="6" customWidth="1"/>
    <col min="11779" max="11781" width="10.2166666666667" style="6" customWidth="1"/>
    <col min="11782" max="11782" width="14.4416666666667" style="6" customWidth="1"/>
    <col min="11783" max="12032" width="8.88333333333333" style="6"/>
    <col min="12033" max="12033" width="14.4416666666667" style="6" customWidth="1"/>
    <col min="12034" max="12034" width="15.2166666666667" style="6" customWidth="1"/>
    <col min="12035" max="12037" width="10.2166666666667" style="6" customWidth="1"/>
    <col min="12038" max="12038" width="14.4416666666667" style="6" customWidth="1"/>
    <col min="12039" max="12288" width="8.88333333333333" style="6"/>
    <col min="12289" max="12289" width="14.4416666666667" style="6" customWidth="1"/>
    <col min="12290" max="12290" width="15.2166666666667" style="6" customWidth="1"/>
    <col min="12291" max="12293" width="10.2166666666667" style="6" customWidth="1"/>
    <col min="12294" max="12294" width="14.4416666666667" style="6" customWidth="1"/>
    <col min="12295" max="12544" width="8.88333333333333" style="6"/>
    <col min="12545" max="12545" width="14.4416666666667" style="6" customWidth="1"/>
    <col min="12546" max="12546" width="15.2166666666667" style="6" customWidth="1"/>
    <col min="12547" max="12549" width="10.2166666666667" style="6" customWidth="1"/>
    <col min="12550" max="12550" width="14.4416666666667" style="6" customWidth="1"/>
    <col min="12551" max="12800" width="8.88333333333333" style="6"/>
    <col min="12801" max="12801" width="14.4416666666667" style="6" customWidth="1"/>
    <col min="12802" max="12802" width="15.2166666666667" style="6" customWidth="1"/>
    <col min="12803" max="12805" width="10.2166666666667" style="6" customWidth="1"/>
    <col min="12806" max="12806" width="14.4416666666667" style="6" customWidth="1"/>
    <col min="12807" max="13056" width="8.88333333333333" style="6"/>
    <col min="13057" max="13057" width="14.4416666666667" style="6" customWidth="1"/>
    <col min="13058" max="13058" width="15.2166666666667" style="6" customWidth="1"/>
    <col min="13059" max="13061" width="10.2166666666667" style="6" customWidth="1"/>
    <col min="13062" max="13062" width="14.4416666666667" style="6" customWidth="1"/>
    <col min="13063" max="13312" width="8.88333333333333" style="6"/>
    <col min="13313" max="13313" width="14.4416666666667" style="6" customWidth="1"/>
    <col min="13314" max="13314" width="15.2166666666667" style="6" customWidth="1"/>
    <col min="13315" max="13317" width="10.2166666666667" style="6" customWidth="1"/>
    <col min="13318" max="13318" width="14.4416666666667" style="6" customWidth="1"/>
    <col min="13319" max="13568" width="8.88333333333333" style="6"/>
    <col min="13569" max="13569" width="14.4416666666667" style="6" customWidth="1"/>
    <col min="13570" max="13570" width="15.2166666666667" style="6" customWidth="1"/>
    <col min="13571" max="13573" width="10.2166666666667" style="6" customWidth="1"/>
    <col min="13574" max="13574" width="14.4416666666667" style="6" customWidth="1"/>
    <col min="13575" max="13824" width="8.88333333333333" style="6"/>
    <col min="13825" max="13825" width="14.4416666666667" style="6" customWidth="1"/>
    <col min="13826" max="13826" width="15.2166666666667" style="6" customWidth="1"/>
    <col min="13827" max="13829" width="10.2166666666667" style="6" customWidth="1"/>
    <col min="13830" max="13830" width="14.4416666666667" style="6" customWidth="1"/>
    <col min="13831" max="14080" width="8.88333333333333" style="6"/>
    <col min="14081" max="14081" width="14.4416666666667" style="6" customWidth="1"/>
    <col min="14082" max="14082" width="15.2166666666667" style="6" customWidth="1"/>
    <col min="14083" max="14085" width="10.2166666666667" style="6" customWidth="1"/>
    <col min="14086" max="14086" width="14.4416666666667" style="6" customWidth="1"/>
    <col min="14087" max="14336" width="8.88333333333333" style="6"/>
    <col min="14337" max="14337" width="14.4416666666667" style="6" customWidth="1"/>
    <col min="14338" max="14338" width="15.2166666666667" style="6" customWidth="1"/>
    <col min="14339" max="14341" width="10.2166666666667" style="6" customWidth="1"/>
    <col min="14342" max="14342" width="14.4416666666667" style="6" customWidth="1"/>
    <col min="14343" max="14592" width="8.88333333333333" style="6"/>
    <col min="14593" max="14593" width="14.4416666666667" style="6" customWidth="1"/>
    <col min="14594" max="14594" width="15.2166666666667" style="6" customWidth="1"/>
    <col min="14595" max="14597" width="10.2166666666667" style="6" customWidth="1"/>
    <col min="14598" max="14598" width="14.4416666666667" style="6" customWidth="1"/>
    <col min="14599" max="14848" width="8.88333333333333" style="6"/>
    <col min="14849" max="14849" width="14.4416666666667" style="6" customWidth="1"/>
    <col min="14850" max="14850" width="15.2166666666667" style="6" customWidth="1"/>
    <col min="14851" max="14853" width="10.2166666666667" style="6" customWidth="1"/>
    <col min="14854" max="14854" width="14.4416666666667" style="6" customWidth="1"/>
    <col min="14855" max="15104" width="8.88333333333333" style="6"/>
    <col min="15105" max="15105" width="14.4416666666667" style="6" customWidth="1"/>
    <col min="15106" max="15106" width="15.2166666666667" style="6" customWidth="1"/>
    <col min="15107" max="15109" width="10.2166666666667" style="6" customWidth="1"/>
    <col min="15110" max="15110" width="14.4416666666667" style="6" customWidth="1"/>
    <col min="15111" max="15360" width="8.88333333333333" style="6"/>
    <col min="15361" max="15361" width="14.4416666666667" style="6" customWidth="1"/>
    <col min="15362" max="15362" width="15.2166666666667" style="6" customWidth="1"/>
    <col min="15363" max="15365" width="10.2166666666667" style="6" customWidth="1"/>
    <col min="15366" max="15366" width="14.4416666666667" style="6" customWidth="1"/>
    <col min="15367" max="15616" width="8.88333333333333" style="6"/>
    <col min="15617" max="15617" width="14.4416666666667" style="6" customWidth="1"/>
    <col min="15618" max="15618" width="15.2166666666667" style="6" customWidth="1"/>
    <col min="15619" max="15621" width="10.2166666666667" style="6" customWidth="1"/>
    <col min="15622" max="15622" width="14.4416666666667" style="6" customWidth="1"/>
    <col min="15623" max="15872" width="8.88333333333333" style="6"/>
    <col min="15873" max="15873" width="14.4416666666667" style="6" customWidth="1"/>
    <col min="15874" max="15874" width="15.2166666666667" style="6" customWidth="1"/>
    <col min="15875" max="15877" width="10.2166666666667" style="6" customWidth="1"/>
    <col min="15878" max="15878" width="14.4416666666667" style="6" customWidth="1"/>
    <col min="15879" max="16128" width="8.88333333333333" style="6"/>
    <col min="16129" max="16129" width="14.4416666666667" style="6" customWidth="1"/>
    <col min="16130" max="16130" width="15.2166666666667" style="6" customWidth="1"/>
    <col min="16131" max="16133" width="10.2166666666667" style="6" customWidth="1"/>
    <col min="16134" max="16134" width="14.4416666666667" style="6" customWidth="1"/>
    <col min="16135" max="16384" width="8.88333333333333" style="6"/>
  </cols>
  <sheetData>
    <row r="1" ht="13.5" spans="1:6">
      <c r="A1" s="7" t="s">
        <v>2038</v>
      </c>
      <c r="B1" s="7" t="s">
        <v>4</v>
      </c>
      <c r="C1" s="7" t="s">
        <v>5</v>
      </c>
      <c r="D1" s="7"/>
      <c r="E1" s="7" t="s">
        <v>19</v>
      </c>
      <c r="F1" s="7" t="s">
        <v>2039</v>
      </c>
    </row>
    <row r="2" spans="1:6">
      <c r="A2" s="6" t="s">
        <v>2040</v>
      </c>
      <c r="B2" s="6" t="s">
        <v>78</v>
      </c>
      <c r="C2" s="6" t="s">
        <v>79</v>
      </c>
      <c r="D2" s="6">
        <v>1</v>
      </c>
      <c r="E2" s="6" t="s">
        <v>2041</v>
      </c>
      <c r="F2" s="6" t="s">
        <v>2042</v>
      </c>
    </row>
    <row r="3" spans="1:6">
      <c r="A3" s="6" t="s">
        <v>2040</v>
      </c>
      <c r="B3" s="6" t="s">
        <v>64</v>
      </c>
      <c r="C3" s="6" t="s">
        <v>65</v>
      </c>
      <c r="D3" s="6">
        <v>1</v>
      </c>
      <c r="E3" s="6" t="s">
        <v>2043</v>
      </c>
      <c r="F3" s="6" t="s">
        <v>2044</v>
      </c>
    </row>
    <row r="4" spans="1:6">
      <c r="A4" s="6" t="s">
        <v>2040</v>
      </c>
      <c r="B4" s="6" t="s">
        <v>109</v>
      </c>
      <c r="C4" s="6" t="s">
        <v>110</v>
      </c>
      <c r="D4" s="6">
        <v>1</v>
      </c>
      <c r="E4" s="6" t="s">
        <v>2045</v>
      </c>
      <c r="F4" s="6" t="s">
        <v>2044</v>
      </c>
    </row>
    <row r="5" spans="1:6">
      <c r="A5" s="6" t="s">
        <v>2040</v>
      </c>
      <c r="B5" s="6" t="s">
        <v>68</v>
      </c>
      <c r="C5" s="6" t="s">
        <v>69</v>
      </c>
      <c r="D5" s="6">
        <v>1</v>
      </c>
      <c r="E5" s="6" t="s">
        <v>2046</v>
      </c>
      <c r="F5" s="6" t="s">
        <v>2042</v>
      </c>
    </row>
    <row r="6" spans="1:6">
      <c r="A6" s="6" t="s">
        <v>2040</v>
      </c>
      <c r="B6" s="6" t="s">
        <v>95</v>
      </c>
      <c r="C6" s="6" t="s">
        <v>96</v>
      </c>
      <c r="D6" s="6">
        <v>1</v>
      </c>
      <c r="E6" s="6" t="s">
        <v>2047</v>
      </c>
      <c r="F6" s="6" t="s">
        <v>2042</v>
      </c>
    </row>
    <row r="7" spans="1:6">
      <c r="A7" s="6" t="s">
        <v>2040</v>
      </c>
      <c r="B7" s="6" t="s">
        <v>141</v>
      </c>
      <c r="C7" s="6" t="s">
        <v>142</v>
      </c>
      <c r="D7" s="6">
        <v>1</v>
      </c>
      <c r="E7" s="6" t="s">
        <v>2048</v>
      </c>
      <c r="F7" s="6" t="s">
        <v>2044</v>
      </c>
    </row>
    <row r="8" spans="1:6">
      <c r="A8" s="6" t="s">
        <v>2040</v>
      </c>
      <c r="B8" s="6" t="s">
        <v>55</v>
      </c>
      <c r="C8" s="6" t="s">
        <v>56</v>
      </c>
      <c r="D8" s="6">
        <v>1</v>
      </c>
      <c r="E8" s="6" t="s">
        <v>2049</v>
      </c>
      <c r="F8" s="6" t="s">
        <v>2044</v>
      </c>
    </row>
    <row r="9" spans="1:6">
      <c r="A9" s="6" t="s">
        <v>2040</v>
      </c>
      <c r="B9" s="6" t="s">
        <v>90</v>
      </c>
      <c r="C9" s="6" t="s">
        <v>91</v>
      </c>
      <c r="D9" s="6">
        <v>1</v>
      </c>
      <c r="E9" s="6" t="s">
        <v>2050</v>
      </c>
      <c r="F9" s="6" t="s">
        <v>2042</v>
      </c>
    </row>
    <row r="10" spans="1:6">
      <c r="A10" s="6" t="s">
        <v>2040</v>
      </c>
      <c r="B10" s="6" t="s">
        <v>125</v>
      </c>
      <c r="C10" s="6" t="s">
        <v>126</v>
      </c>
      <c r="D10" s="6">
        <v>1</v>
      </c>
      <c r="E10" s="6" t="s">
        <v>2051</v>
      </c>
      <c r="F10" s="6" t="s">
        <v>2042</v>
      </c>
    </row>
    <row r="11" spans="1:6">
      <c r="A11" s="6" t="s">
        <v>2040</v>
      </c>
      <c r="B11" s="6" t="s">
        <v>85</v>
      </c>
      <c r="C11" s="6" t="s">
        <v>86</v>
      </c>
      <c r="D11" s="6">
        <v>1</v>
      </c>
      <c r="E11" s="6" t="s">
        <v>2052</v>
      </c>
      <c r="F11" s="6" t="s">
        <v>2042</v>
      </c>
    </row>
    <row r="12" spans="1:6">
      <c r="A12" s="6" t="s">
        <v>2053</v>
      </c>
      <c r="B12" s="6" t="s">
        <v>145</v>
      </c>
      <c r="C12" s="6" t="s">
        <v>146</v>
      </c>
      <c r="D12" s="6">
        <v>1</v>
      </c>
      <c r="E12" s="6" t="s">
        <v>2051</v>
      </c>
      <c r="F12" s="6" t="s">
        <v>2042</v>
      </c>
    </row>
    <row r="13" spans="1:6">
      <c r="A13" s="6" t="s">
        <v>2053</v>
      </c>
      <c r="B13" s="6" t="s">
        <v>29</v>
      </c>
      <c r="C13" s="6" t="s">
        <v>30</v>
      </c>
      <c r="D13" s="6">
        <v>1</v>
      </c>
      <c r="E13" s="6" t="s">
        <v>2054</v>
      </c>
      <c r="F13" s="6" t="s">
        <v>2044</v>
      </c>
    </row>
    <row r="14" spans="1:6">
      <c r="A14" s="6" t="s">
        <v>2053</v>
      </c>
      <c r="B14" s="6" t="s">
        <v>70</v>
      </c>
      <c r="C14" s="6" t="s">
        <v>71</v>
      </c>
      <c r="D14" s="6">
        <v>1</v>
      </c>
      <c r="E14" s="6" t="s">
        <v>2055</v>
      </c>
      <c r="F14" s="6" t="s">
        <v>2042</v>
      </c>
    </row>
    <row r="15" spans="1:6">
      <c r="A15" s="6" t="s">
        <v>2053</v>
      </c>
      <c r="B15" s="6" t="s">
        <v>50</v>
      </c>
      <c r="C15" s="6" t="s">
        <v>51</v>
      </c>
      <c r="D15" s="6">
        <v>1</v>
      </c>
      <c r="E15" s="6" t="s">
        <v>2051</v>
      </c>
      <c r="F15" s="6" t="s">
        <v>2042</v>
      </c>
    </row>
    <row r="16" spans="1:6">
      <c r="A16" s="6" t="s">
        <v>2053</v>
      </c>
      <c r="B16" s="6" t="s">
        <v>48</v>
      </c>
      <c r="C16" s="6" t="s">
        <v>49</v>
      </c>
      <c r="D16" s="6">
        <v>1</v>
      </c>
      <c r="E16" s="6" t="s">
        <v>2056</v>
      </c>
      <c r="F16" s="6" t="s">
        <v>2042</v>
      </c>
    </row>
    <row r="17" spans="1:6">
      <c r="A17" s="6" t="s">
        <v>2053</v>
      </c>
      <c r="B17" s="6" t="s">
        <v>74</v>
      </c>
      <c r="C17" s="6" t="s">
        <v>75</v>
      </c>
      <c r="D17" s="6">
        <v>1</v>
      </c>
      <c r="E17" s="6" t="s">
        <v>2051</v>
      </c>
      <c r="F17" s="6" t="s">
        <v>2042</v>
      </c>
    </row>
    <row r="18" spans="1:6">
      <c r="A18" s="6" t="s">
        <v>2053</v>
      </c>
      <c r="B18" s="6" t="s">
        <v>33</v>
      </c>
      <c r="C18" s="6" t="s">
        <v>34</v>
      </c>
      <c r="D18" s="6">
        <v>1</v>
      </c>
      <c r="E18" s="6" t="s">
        <v>2057</v>
      </c>
      <c r="F18" s="6" t="s">
        <v>2042</v>
      </c>
    </row>
    <row r="19" spans="1:6">
      <c r="A19" s="6" t="s">
        <v>2053</v>
      </c>
      <c r="B19" s="6" t="s">
        <v>57</v>
      </c>
      <c r="C19" s="6" t="s">
        <v>58</v>
      </c>
      <c r="D19" s="6">
        <v>1</v>
      </c>
      <c r="E19" s="6" t="s">
        <v>2058</v>
      </c>
      <c r="F19" s="6" t="s">
        <v>2042</v>
      </c>
    </row>
    <row r="20" spans="1:6">
      <c r="A20" s="6" t="s">
        <v>2053</v>
      </c>
      <c r="B20" s="6" t="s">
        <v>97</v>
      </c>
      <c r="C20" s="6" t="s">
        <v>98</v>
      </c>
      <c r="D20" s="6">
        <v>1</v>
      </c>
      <c r="E20" s="6" t="s">
        <v>2059</v>
      </c>
      <c r="F20" s="6" t="s">
        <v>2044</v>
      </c>
    </row>
    <row r="21" spans="1:6">
      <c r="A21" s="6" t="s">
        <v>2053</v>
      </c>
      <c r="B21" s="6" t="s">
        <v>72</v>
      </c>
      <c r="C21" s="6" t="s">
        <v>73</v>
      </c>
      <c r="D21" s="6">
        <v>1</v>
      </c>
      <c r="E21" s="6" t="s">
        <v>2060</v>
      </c>
      <c r="F21" s="6" t="s">
        <v>2042</v>
      </c>
    </row>
    <row r="22" spans="1:6">
      <c r="A22" s="6" t="s">
        <v>2053</v>
      </c>
      <c r="B22" s="6" t="s">
        <v>43</v>
      </c>
      <c r="C22" s="6" t="s">
        <v>44</v>
      </c>
      <c r="D22" s="6">
        <v>1</v>
      </c>
      <c r="E22" s="6" t="s">
        <v>2061</v>
      </c>
      <c r="F22" s="6" t="s">
        <v>2042</v>
      </c>
    </row>
    <row r="23" spans="1:6">
      <c r="A23" s="6" t="s">
        <v>2062</v>
      </c>
      <c r="B23" s="6" t="s">
        <v>2063</v>
      </c>
      <c r="C23" s="6" t="s">
        <v>2064</v>
      </c>
      <c r="D23" s="6">
        <v>1</v>
      </c>
      <c r="E23" s="6" t="s">
        <v>2065</v>
      </c>
      <c r="F23" s="6" t="s">
        <v>2044</v>
      </c>
    </row>
    <row r="24" spans="1:6">
      <c r="A24" s="6" t="s">
        <v>2062</v>
      </c>
      <c r="B24" s="6" t="s">
        <v>2066</v>
      </c>
      <c r="C24" s="6" t="s">
        <v>2067</v>
      </c>
      <c r="D24" s="6">
        <v>1</v>
      </c>
      <c r="E24" s="6" t="s">
        <v>2068</v>
      </c>
      <c r="F24" s="6" t="s">
        <v>2042</v>
      </c>
    </row>
    <row r="25" spans="1:6">
      <c r="A25" s="6" t="s">
        <v>2062</v>
      </c>
      <c r="B25" s="6" t="s">
        <v>2069</v>
      </c>
      <c r="C25" s="6" t="s">
        <v>2070</v>
      </c>
      <c r="D25" s="6">
        <v>1</v>
      </c>
      <c r="E25" s="6" t="s">
        <v>2071</v>
      </c>
      <c r="F25" s="6" t="s">
        <v>2042</v>
      </c>
    </row>
    <row r="26" spans="1:6">
      <c r="A26" s="6" t="s">
        <v>2062</v>
      </c>
      <c r="B26" s="6" t="s">
        <v>2072</v>
      </c>
      <c r="C26" s="6" t="s">
        <v>2073</v>
      </c>
      <c r="D26" s="6">
        <v>1</v>
      </c>
      <c r="E26" s="6" t="s">
        <v>2074</v>
      </c>
      <c r="F26" s="6" t="s">
        <v>2042</v>
      </c>
    </row>
    <row r="27" spans="1:6">
      <c r="A27" s="6" t="s">
        <v>2062</v>
      </c>
      <c r="B27" s="6" t="s">
        <v>2075</v>
      </c>
      <c r="C27" s="6" t="s">
        <v>2076</v>
      </c>
      <c r="D27" s="6">
        <v>1</v>
      </c>
      <c r="E27" s="6" t="s">
        <v>2077</v>
      </c>
      <c r="F27" s="6" t="s">
        <v>2042</v>
      </c>
    </row>
    <row r="28" spans="1:6">
      <c r="A28" s="6" t="s">
        <v>2078</v>
      </c>
      <c r="B28" s="6" t="s">
        <v>2079</v>
      </c>
      <c r="C28" s="6" t="s">
        <v>2080</v>
      </c>
      <c r="D28" s="6">
        <v>1</v>
      </c>
      <c r="E28" s="6" t="s">
        <v>2081</v>
      </c>
      <c r="F28" s="6" t="s">
        <v>2042</v>
      </c>
    </row>
    <row r="29" spans="1:6">
      <c r="A29" s="6" t="s">
        <v>2082</v>
      </c>
      <c r="B29" s="6" t="s">
        <v>2083</v>
      </c>
      <c r="C29" s="6" t="s">
        <v>2084</v>
      </c>
      <c r="D29" s="6">
        <v>1</v>
      </c>
      <c r="E29" s="6" t="s">
        <v>2085</v>
      </c>
      <c r="F29" s="6" t="s">
        <v>2042</v>
      </c>
    </row>
    <row r="30" spans="1:6">
      <c r="A30" s="6" t="s">
        <v>2078</v>
      </c>
      <c r="B30" s="6" t="s">
        <v>2086</v>
      </c>
      <c r="C30" s="6" t="s">
        <v>2087</v>
      </c>
      <c r="D30" s="6">
        <v>1</v>
      </c>
      <c r="E30" s="6" t="s">
        <v>2088</v>
      </c>
      <c r="F30" s="6" t="s">
        <v>2044</v>
      </c>
    </row>
    <row r="31" spans="1:6">
      <c r="A31" s="6" t="s">
        <v>2078</v>
      </c>
      <c r="B31" s="6" t="s">
        <v>2089</v>
      </c>
      <c r="C31" s="6" t="s">
        <v>2090</v>
      </c>
      <c r="D31" s="6">
        <v>1</v>
      </c>
      <c r="E31" s="6" t="s">
        <v>2091</v>
      </c>
      <c r="F31" s="6" t="s">
        <v>2044</v>
      </c>
    </row>
    <row r="32" spans="1:6">
      <c r="A32" s="6" t="s">
        <v>2078</v>
      </c>
      <c r="B32" s="6" t="s">
        <v>2092</v>
      </c>
      <c r="C32" s="6" t="s">
        <v>2093</v>
      </c>
      <c r="D32" s="6">
        <v>1</v>
      </c>
      <c r="E32" s="6" t="s">
        <v>2094</v>
      </c>
      <c r="F32" s="6" t="s">
        <v>2042</v>
      </c>
    </row>
    <row r="33" spans="1:6">
      <c r="A33" s="6" t="s">
        <v>2082</v>
      </c>
      <c r="B33" s="6" t="s">
        <v>2095</v>
      </c>
      <c r="C33" s="6" t="s">
        <v>2096</v>
      </c>
      <c r="D33" s="6">
        <v>1</v>
      </c>
      <c r="E33" s="6" t="s">
        <v>2097</v>
      </c>
      <c r="F33" s="6" t="s">
        <v>2042</v>
      </c>
    </row>
    <row r="34" spans="1:6">
      <c r="A34" s="6" t="s">
        <v>2098</v>
      </c>
      <c r="B34" s="6" t="s">
        <v>2099</v>
      </c>
      <c r="C34" s="6" t="s">
        <v>2100</v>
      </c>
      <c r="D34" s="6">
        <v>1</v>
      </c>
      <c r="E34" s="6" t="s">
        <v>2101</v>
      </c>
      <c r="F34" s="6" t="s">
        <v>2042</v>
      </c>
    </row>
    <row r="35" spans="1:6">
      <c r="A35" s="6" t="s">
        <v>2082</v>
      </c>
      <c r="B35" s="6" t="s">
        <v>2102</v>
      </c>
      <c r="C35" s="6" t="s">
        <v>2103</v>
      </c>
      <c r="D35" s="6">
        <v>1</v>
      </c>
      <c r="E35" s="6" t="s">
        <v>2104</v>
      </c>
      <c r="F35" s="6" t="s">
        <v>2042</v>
      </c>
    </row>
    <row r="36" spans="1:6">
      <c r="A36" s="6" t="s">
        <v>2082</v>
      </c>
      <c r="B36" s="6" t="s">
        <v>2105</v>
      </c>
      <c r="C36" s="6" t="s">
        <v>2106</v>
      </c>
      <c r="D36" s="6">
        <v>1</v>
      </c>
      <c r="E36" s="6" t="s">
        <v>2047</v>
      </c>
      <c r="F36" s="6" t="s">
        <v>2042</v>
      </c>
    </row>
    <row r="37" spans="1:6">
      <c r="A37" s="6" t="s">
        <v>2082</v>
      </c>
      <c r="B37" s="6" t="s">
        <v>2107</v>
      </c>
      <c r="C37" s="6" t="s">
        <v>2108</v>
      </c>
      <c r="D37" s="6">
        <v>1</v>
      </c>
      <c r="E37" s="6" t="s">
        <v>2109</v>
      </c>
      <c r="F37" s="6" t="s">
        <v>2042</v>
      </c>
    </row>
    <row r="38" spans="1:6">
      <c r="A38" s="6" t="s">
        <v>2062</v>
      </c>
      <c r="B38" s="6" t="s">
        <v>2110</v>
      </c>
      <c r="C38" s="6" t="s">
        <v>2111</v>
      </c>
      <c r="D38" s="6">
        <v>1</v>
      </c>
      <c r="E38" s="6" t="s">
        <v>2109</v>
      </c>
      <c r="F38" s="6" t="s">
        <v>2042</v>
      </c>
    </row>
    <row r="39" spans="1:6">
      <c r="A39" s="6" t="s">
        <v>2082</v>
      </c>
      <c r="B39" s="6" t="s">
        <v>2112</v>
      </c>
      <c r="C39" s="6" t="s">
        <v>2113</v>
      </c>
      <c r="D39" s="6">
        <v>1</v>
      </c>
      <c r="E39" s="6" t="s">
        <v>2114</v>
      </c>
      <c r="F39" s="6" t="s">
        <v>2044</v>
      </c>
    </row>
    <row r="40" spans="1:6">
      <c r="A40" s="6" t="s">
        <v>2082</v>
      </c>
      <c r="B40" s="6" t="s">
        <v>2115</v>
      </c>
      <c r="C40" s="6" t="s">
        <v>2116</v>
      </c>
      <c r="D40" s="6">
        <v>1</v>
      </c>
      <c r="E40" s="6" t="s">
        <v>2047</v>
      </c>
      <c r="F40" s="6" t="s">
        <v>2042</v>
      </c>
    </row>
    <row r="41" spans="1:6">
      <c r="A41" s="6" t="s">
        <v>2117</v>
      </c>
      <c r="B41" s="6" t="s">
        <v>2118</v>
      </c>
      <c r="C41" s="6" t="s">
        <v>2119</v>
      </c>
      <c r="D41" s="6">
        <v>1</v>
      </c>
      <c r="E41" s="6" t="s">
        <v>2120</v>
      </c>
      <c r="F41" s="6" t="s">
        <v>2042</v>
      </c>
    </row>
    <row r="42" spans="1:6">
      <c r="A42" s="6" t="s">
        <v>2121</v>
      </c>
      <c r="B42" s="6" t="s">
        <v>2122</v>
      </c>
      <c r="C42" s="6" t="s">
        <v>2123</v>
      </c>
      <c r="D42" s="6">
        <v>1</v>
      </c>
      <c r="E42" s="6" t="s">
        <v>2071</v>
      </c>
      <c r="F42" s="6" t="s">
        <v>2042</v>
      </c>
    </row>
    <row r="43" spans="1:6">
      <c r="A43" s="6" t="s">
        <v>2117</v>
      </c>
      <c r="B43" s="6" t="s">
        <v>2124</v>
      </c>
      <c r="C43" s="6" t="s">
        <v>2125</v>
      </c>
      <c r="D43" s="6">
        <v>1</v>
      </c>
      <c r="E43" s="6" t="s">
        <v>2126</v>
      </c>
      <c r="F43" s="6" t="s">
        <v>2044</v>
      </c>
    </row>
    <row r="44" spans="1:6">
      <c r="A44" s="6" t="s">
        <v>2127</v>
      </c>
      <c r="B44" s="6" t="s">
        <v>2128</v>
      </c>
      <c r="C44" s="6" t="s">
        <v>2129</v>
      </c>
      <c r="D44" s="6">
        <v>1</v>
      </c>
      <c r="E44" s="6" t="s">
        <v>2077</v>
      </c>
      <c r="F44" s="6" t="s">
        <v>2042</v>
      </c>
    </row>
    <row r="45" spans="1:6">
      <c r="A45" s="6" t="s">
        <v>2117</v>
      </c>
      <c r="B45" s="6" t="s">
        <v>2130</v>
      </c>
      <c r="C45" s="6" t="s">
        <v>2131</v>
      </c>
      <c r="D45" s="6">
        <v>1</v>
      </c>
      <c r="E45" s="6" t="s">
        <v>2060</v>
      </c>
      <c r="F45" s="6" t="s">
        <v>2042</v>
      </c>
    </row>
    <row r="46" spans="1:6">
      <c r="A46" s="6" t="s">
        <v>2117</v>
      </c>
      <c r="B46" s="6" t="s">
        <v>2132</v>
      </c>
      <c r="C46" s="6" t="s">
        <v>2133</v>
      </c>
      <c r="D46" s="6">
        <v>1</v>
      </c>
      <c r="E46" s="6" t="s">
        <v>2134</v>
      </c>
      <c r="F46" s="6" t="s">
        <v>2044</v>
      </c>
    </row>
    <row r="47" spans="1:6">
      <c r="A47" s="6" t="s">
        <v>2098</v>
      </c>
      <c r="B47" s="6" t="s">
        <v>2135</v>
      </c>
      <c r="C47" s="6" t="s">
        <v>510</v>
      </c>
      <c r="D47" s="6">
        <v>1</v>
      </c>
      <c r="E47" s="6" t="s">
        <v>2136</v>
      </c>
      <c r="F47" s="6" t="s">
        <v>2044</v>
      </c>
    </row>
    <row r="48" spans="1:6">
      <c r="A48" s="6" t="s">
        <v>2127</v>
      </c>
      <c r="B48" s="6" t="s">
        <v>2137</v>
      </c>
      <c r="C48" s="6" t="s">
        <v>2138</v>
      </c>
      <c r="D48" s="6">
        <v>1</v>
      </c>
      <c r="E48" s="6" t="s">
        <v>2139</v>
      </c>
      <c r="F48" s="6" t="s">
        <v>2042</v>
      </c>
    </row>
    <row r="49" spans="1:6">
      <c r="A49" s="6" t="s">
        <v>2098</v>
      </c>
      <c r="B49" s="6" t="s">
        <v>2140</v>
      </c>
      <c r="C49" s="6" t="s">
        <v>2141</v>
      </c>
      <c r="D49" s="6">
        <v>1</v>
      </c>
      <c r="E49" s="6" t="s">
        <v>2142</v>
      </c>
      <c r="F49" s="6" t="s">
        <v>2042</v>
      </c>
    </row>
    <row r="50" spans="1:6">
      <c r="A50" s="6" t="s">
        <v>2127</v>
      </c>
      <c r="B50" s="6" t="s">
        <v>2143</v>
      </c>
      <c r="C50" s="6" t="s">
        <v>2144</v>
      </c>
      <c r="D50" s="6">
        <v>1</v>
      </c>
      <c r="E50" s="6" t="s">
        <v>2145</v>
      </c>
      <c r="F50" s="6" t="s">
        <v>2044</v>
      </c>
    </row>
    <row r="51" spans="1:6">
      <c r="A51" s="6" t="s">
        <v>2146</v>
      </c>
      <c r="B51" s="6" t="s">
        <v>2147</v>
      </c>
      <c r="C51" s="6" t="s">
        <v>1267</v>
      </c>
      <c r="D51" s="6">
        <v>1</v>
      </c>
      <c r="E51" s="6" t="s">
        <v>2148</v>
      </c>
      <c r="F51" s="6" t="s">
        <v>2044</v>
      </c>
    </row>
    <row r="52" spans="1:6">
      <c r="A52" s="6" t="s">
        <v>2146</v>
      </c>
      <c r="B52" s="6" t="s">
        <v>2149</v>
      </c>
      <c r="C52" s="6" t="s">
        <v>2150</v>
      </c>
      <c r="D52" s="6">
        <v>1</v>
      </c>
      <c r="E52" s="6" t="s">
        <v>2151</v>
      </c>
      <c r="F52" s="6" t="s">
        <v>2042</v>
      </c>
    </row>
    <row r="53" spans="1:6">
      <c r="A53" s="6" t="s">
        <v>2146</v>
      </c>
      <c r="B53" s="6" t="s">
        <v>2152</v>
      </c>
      <c r="C53" s="6" t="s">
        <v>2153</v>
      </c>
      <c r="D53" s="6">
        <v>1</v>
      </c>
      <c r="E53" s="6" t="s">
        <v>2154</v>
      </c>
      <c r="F53" s="6" t="s">
        <v>2042</v>
      </c>
    </row>
    <row r="54" spans="1:6">
      <c r="A54" s="6" t="s">
        <v>2127</v>
      </c>
      <c r="B54" s="6" t="s">
        <v>2155</v>
      </c>
      <c r="C54" s="6" t="s">
        <v>2156</v>
      </c>
      <c r="D54" s="6">
        <v>1</v>
      </c>
      <c r="E54" s="6" t="s">
        <v>2097</v>
      </c>
      <c r="F54" s="6" t="s">
        <v>2042</v>
      </c>
    </row>
    <row r="55" spans="1:6">
      <c r="A55" s="6" t="s">
        <v>2146</v>
      </c>
      <c r="B55" s="6" t="s">
        <v>2157</v>
      </c>
      <c r="C55" s="6" t="s">
        <v>2158</v>
      </c>
      <c r="D55" s="6">
        <v>1</v>
      </c>
      <c r="E55" s="6" t="s">
        <v>2139</v>
      </c>
      <c r="F55" s="6" t="s">
        <v>2042</v>
      </c>
    </row>
    <row r="56" spans="1:6">
      <c r="A56" s="6" t="s">
        <v>2159</v>
      </c>
      <c r="B56" s="6" t="s">
        <v>2160</v>
      </c>
      <c r="C56" s="6" t="s">
        <v>2161</v>
      </c>
      <c r="D56" s="6">
        <v>1</v>
      </c>
      <c r="E56" s="6" t="s">
        <v>2162</v>
      </c>
      <c r="F56" s="6" t="s">
        <v>2042</v>
      </c>
    </row>
    <row r="57" spans="1:6">
      <c r="A57" s="6" t="s">
        <v>2127</v>
      </c>
      <c r="B57" s="6" t="s">
        <v>2163</v>
      </c>
      <c r="C57" s="6" t="s">
        <v>2164</v>
      </c>
      <c r="D57" s="6">
        <v>1</v>
      </c>
      <c r="E57" s="6" t="s">
        <v>2165</v>
      </c>
      <c r="F57" s="6" t="s">
        <v>2042</v>
      </c>
    </row>
    <row r="58" spans="1:6">
      <c r="A58" s="6" t="s">
        <v>2159</v>
      </c>
      <c r="B58" s="6" t="s">
        <v>2166</v>
      </c>
      <c r="C58" s="6" t="s">
        <v>2167</v>
      </c>
      <c r="D58" s="6">
        <v>1</v>
      </c>
      <c r="E58" s="6" t="s">
        <v>2055</v>
      </c>
      <c r="F58" s="6" t="s">
        <v>2042</v>
      </c>
    </row>
    <row r="59" spans="1:6">
      <c r="A59" s="6" t="s">
        <v>2159</v>
      </c>
      <c r="B59" s="6" t="s">
        <v>2168</v>
      </c>
      <c r="C59" s="6" t="s">
        <v>2169</v>
      </c>
      <c r="D59" s="6">
        <v>1</v>
      </c>
      <c r="E59" s="6" t="s">
        <v>2085</v>
      </c>
      <c r="F59" s="6" t="s">
        <v>2042</v>
      </c>
    </row>
    <row r="60" spans="1:6">
      <c r="A60" s="6" t="s">
        <v>2159</v>
      </c>
      <c r="B60" s="6" t="s">
        <v>2170</v>
      </c>
      <c r="C60" s="6" t="s">
        <v>2171</v>
      </c>
      <c r="D60" s="6">
        <v>1</v>
      </c>
      <c r="E60" s="6" t="s">
        <v>2172</v>
      </c>
      <c r="F60" s="6" t="s">
        <v>2044</v>
      </c>
    </row>
    <row r="61" spans="1:6">
      <c r="A61" s="6" t="s">
        <v>2159</v>
      </c>
      <c r="B61" s="6" t="s">
        <v>2173</v>
      </c>
      <c r="C61" s="6" t="s">
        <v>2174</v>
      </c>
      <c r="D61" s="6">
        <v>1</v>
      </c>
      <c r="E61" s="6" t="s">
        <v>2162</v>
      </c>
      <c r="F61" s="6" t="s">
        <v>2042</v>
      </c>
    </row>
    <row r="62" spans="1:6">
      <c r="A62" s="6" t="s">
        <v>2159</v>
      </c>
      <c r="B62" s="6" t="s">
        <v>2175</v>
      </c>
      <c r="C62" s="6" t="s">
        <v>2176</v>
      </c>
      <c r="D62" s="6">
        <v>1</v>
      </c>
      <c r="E62" s="6" t="s">
        <v>2049</v>
      </c>
      <c r="F62" s="6" t="s">
        <v>2044</v>
      </c>
    </row>
    <row r="63" spans="1:6">
      <c r="A63" s="6" t="s">
        <v>2098</v>
      </c>
      <c r="B63" s="6" t="s">
        <v>2177</v>
      </c>
      <c r="C63" s="6" t="s">
        <v>2178</v>
      </c>
      <c r="D63" s="6">
        <v>1</v>
      </c>
      <c r="E63" s="6" t="s">
        <v>2179</v>
      </c>
      <c r="F63" s="6" t="s">
        <v>2042</v>
      </c>
    </row>
    <row r="64" spans="1:6">
      <c r="A64" s="6" t="s">
        <v>2098</v>
      </c>
      <c r="B64" s="6" t="s">
        <v>2180</v>
      </c>
      <c r="C64" s="6" t="s">
        <v>2181</v>
      </c>
      <c r="D64" s="6">
        <v>1</v>
      </c>
      <c r="E64" s="6" t="s">
        <v>2165</v>
      </c>
      <c r="F64" s="6" t="s">
        <v>2042</v>
      </c>
    </row>
    <row r="65" spans="1:6">
      <c r="A65" s="6" t="s">
        <v>2182</v>
      </c>
      <c r="B65" s="6" t="s">
        <v>2183</v>
      </c>
      <c r="C65" s="6" t="s">
        <v>2184</v>
      </c>
      <c r="D65" s="6">
        <v>1</v>
      </c>
      <c r="E65" s="6" t="s">
        <v>2185</v>
      </c>
      <c r="F65" s="6" t="s">
        <v>2042</v>
      </c>
    </row>
    <row r="66" spans="1:6">
      <c r="A66" s="6" t="s">
        <v>2182</v>
      </c>
      <c r="B66" s="6" t="s">
        <v>2186</v>
      </c>
      <c r="C66" s="6" t="s">
        <v>2187</v>
      </c>
      <c r="D66" s="6">
        <v>1</v>
      </c>
      <c r="E66" s="6" t="s">
        <v>2109</v>
      </c>
      <c r="F66" s="6" t="s">
        <v>2042</v>
      </c>
    </row>
    <row r="67" spans="1:6">
      <c r="A67" s="6" t="s">
        <v>2098</v>
      </c>
      <c r="B67" s="6" t="s">
        <v>2188</v>
      </c>
      <c r="C67" s="6" t="s">
        <v>2189</v>
      </c>
      <c r="D67" s="6">
        <v>1</v>
      </c>
      <c r="E67" s="6" t="s">
        <v>2190</v>
      </c>
      <c r="F67" s="6" t="s">
        <v>2042</v>
      </c>
    </row>
    <row r="68" spans="1:6">
      <c r="A68" s="6" t="s">
        <v>2098</v>
      </c>
      <c r="B68" s="6" t="s">
        <v>2191</v>
      </c>
      <c r="C68" s="6" t="s">
        <v>2192</v>
      </c>
      <c r="D68" s="6">
        <v>1</v>
      </c>
      <c r="E68" s="6" t="s">
        <v>2193</v>
      </c>
      <c r="F68" s="6" t="s">
        <v>2044</v>
      </c>
    </row>
    <row r="69" spans="1:6">
      <c r="A69" s="6" t="s">
        <v>2194</v>
      </c>
      <c r="B69" s="6" t="s">
        <v>2195</v>
      </c>
      <c r="C69" s="6" t="s">
        <v>199</v>
      </c>
      <c r="D69" s="6">
        <v>1</v>
      </c>
      <c r="E69" s="6" t="s">
        <v>2196</v>
      </c>
      <c r="F69" s="6" t="s">
        <v>2042</v>
      </c>
    </row>
    <row r="70" spans="1:6">
      <c r="A70" s="6" t="s">
        <v>2146</v>
      </c>
      <c r="B70" s="6" t="s">
        <v>2197</v>
      </c>
      <c r="C70" s="6" t="s">
        <v>2198</v>
      </c>
      <c r="D70" s="6">
        <v>1</v>
      </c>
      <c r="E70" s="6" t="s">
        <v>2199</v>
      </c>
      <c r="F70" s="6" t="s">
        <v>2044</v>
      </c>
    </row>
    <row r="71" spans="1:6">
      <c r="A71" s="6" t="s">
        <v>2194</v>
      </c>
      <c r="B71" s="6" t="s">
        <v>2200</v>
      </c>
      <c r="C71" s="6" t="s">
        <v>358</v>
      </c>
      <c r="D71" s="6">
        <v>1</v>
      </c>
      <c r="E71" s="6" t="s">
        <v>2201</v>
      </c>
      <c r="F71" s="6" t="s">
        <v>2044</v>
      </c>
    </row>
    <row r="72" spans="1:6">
      <c r="A72" s="6" t="s">
        <v>2053</v>
      </c>
      <c r="B72" s="6" t="s">
        <v>82</v>
      </c>
      <c r="C72" s="6" t="s">
        <v>83</v>
      </c>
      <c r="D72" s="6">
        <v>1</v>
      </c>
      <c r="E72" s="6" t="s">
        <v>2202</v>
      </c>
      <c r="F72" s="6" t="s">
        <v>2042</v>
      </c>
    </row>
    <row r="73" spans="1:6">
      <c r="A73" s="6" t="s">
        <v>2053</v>
      </c>
      <c r="B73" s="6" t="s">
        <v>131</v>
      </c>
      <c r="C73" s="6" t="s">
        <v>132</v>
      </c>
      <c r="D73" s="6">
        <v>1</v>
      </c>
      <c r="E73" s="6" t="s">
        <v>2203</v>
      </c>
      <c r="F73" s="6" t="s">
        <v>2044</v>
      </c>
    </row>
    <row r="74" spans="1:6">
      <c r="A74" s="6" t="s">
        <v>2146</v>
      </c>
      <c r="B74" s="6" t="s">
        <v>2204</v>
      </c>
      <c r="C74" s="6" t="s">
        <v>2205</v>
      </c>
      <c r="D74" s="6">
        <v>1</v>
      </c>
      <c r="E74" s="6" t="s">
        <v>2206</v>
      </c>
      <c r="F74" s="6" t="s">
        <v>2044</v>
      </c>
    </row>
    <row r="75" spans="1:6">
      <c r="A75" s="6" t="s">
        <v>2207</v>
      </c>
      <c r="B75" s="6" t="s">
        <v>2208</v>
      </c>
      <c r="C75" s="6" t="s">
        <v>364</v>
      </c>
      <c r="D75" s="6">
        <v>1</v>
      </c>
      <c r="E75" s="6" t="s">
        <v>2209</v>
      </c>
      <c r="F75" s="6" t="s">
        <v>2044</v>
      </c>
    </row>
    <row r="76" spans="1:6">
      <c r="A76" s="6" t="s">
        <v>2207</v>
      </c>
      <c r="B76" s="6" t="s">
        <v>2210</v>
      </c>
      <c r="C76" s="6" t="s">
        <v>348</v>
      </c>
      <c r="D76" s="6">
        <v>1</v>
      </c>
      <c r="E76" s="6" t="s">
        <v>2211</v>
      </c>
      <c r="F76" s="6" t="s">
        <v>2044</v>
      </c>
    </row>
    <row r="77" spans="1:6">
      <c r="A77" s="6" t="s">
        <v>2194</v>
      </c>
      <c r="B77" s="6" t="s">
        <v>2212</v>
      </c>
      <c r="C77" s="6" t="s">
        <v>307</v>
      </c>
      <c r="D77" s="6">
        <v>1</v>
      </c>
      <c r="E77" s="6" t="s">
        <v>2213</v>
      </c>
      <c r="F77" s="6" t="s">
        <v>2042</v>
      </c>
    </row>
    <row r="78" spans="1:6">
      <c r="A78" s="6" t="s">
        <v>2194</v>
      </c>
      <c r="B78" s="6" t="s">
        <v>2214</v>
      </c>
      <c r="C78" s="6" t="s">
        <v>405</v>
      </c>
      <c r="D78" s="6">
        <v>1</v>
      </c>
      <c r="E78" s="6" t="s">
        <v>2215</v>
      </c>
      <c r="F78" s="6" t="s">
        <v>2042</v>
      </c>
    </row>
    <row r="79" spans="1:6">
      <c r="A79" s="6" t="s">
        <v>2194</v>
      </c>
      <c r="B79" s="6" t="s">
        <v>2216</v>
      </c>
      <c r="C79" s="6" t="s">
        <v>173</v>
      </c>
      <c r="D79" s="6">
        <v>1</v>
      </c>
      <c r="E79" s="6" t="s">
        <v>2120</v>
      </c>
      <c r="F79" s="6" t="s">
        <v>2042</v>
      </c>
    </row>
    <row r="80" spans="1:6">
      <c r="A80" s="6" t="s">
        <v>2194</v>
      </c>
      <c r="B80" s="6" t="s">
        <v>2217</v>
      </c>
      <c r="C80" s="6" t="s">
        <v>451</v>
      </c>
      <c r="D80" s="6">
        <v>1</v>
      </c>
      <c r="E80" s="6" t="s">
        <v>2218</v>
      </c>
      <c r="F80" s="6" t="s">
        <v>2044</v>
      </c>
    </row>
    <row r="81" spans="1:6">
      <c r="A81" s="6" t="s">
        <v>2194</v>
      </c>
      <c r="B81" s="6" t="s">
        <v>2219</v>
      </c>
      <c r="C81" s="6" t="s">
        <v>350</v>
      </c>
      <c r="D81" s="6">
        <v>1</v>
      </c>
      <c r="E81" s="6" t="s">
        <v>2211</v>
      </c>
      <c r="F81" s="6" t="s">
        <v>2044</v>
      </c>
    </row>
    <row r="82" spans="1:6">
      <c r="A82" s="6" t="s">
        <v>2194</v>
      </c>
      <c r="B82" s="6" t="s">
        <v>2220</v>
      </c>
      <c r="C82" s="6" t="s">
        <v>439</v>
      </c>
      <c r="D82" s="6">
        <v>1</v>
      </c>
      <c r="E82" s="6" t="s">
        <v>2221</v>
      </c>
      <c r="F82" s="6" t="s">
        <v>2044</v>
      </c>
    </row>
    <row r="83" spans="1:6">
      <c r="A83" s="6" t="s">
        <v>2194</v>
      </c>
      <c r="B83" s="6" t="s">
        <v>2222</v>
      </c>
      <c r="C83" s="6" t="s">
        <v>419</v>
      </c>
      <c r="D83" s="6">
        <v>1</v>
      </c>
      <c r="E83" s="6" t="s">
        <v>2223</v>
      </c>
      <c r="F83" s="6" t="s">
        <v>2042</v>
      </c>
    </row>
    <row r="84" spans="1:6">
      <c r="A84" s="6" t="s">
        <v>2224</v>
      </c>
      <c r="B84" s="6" t="s">
        <v>2225</v>
      </c>
      <c r="C84" s="6" t="s">
        <v>659</v>
      </c>
      <c r="D84" s="6">
        <v>1</v>
      </c>
      <c r="E84" s="6" t="s">
        <v>2041</v>
      </c>
      <c r="F84" s="6" t="s">
        <v>2042</v>
      </c>
    </row>
    <row r="85" spans="1:6">
      <c r="A85" s="6" t="s">
        <v>2224</v>
      </c>
      <c r="B85" s="6" t="s">
        <v>2226</v>
      </c>
      <c r="C85" s="6" t="s">
        <v>194</v>
      </c>
      <c r="D85" s="6">
        <v>1</v>
      </c>
      <c r="E85" s="6" t="s">
        <v>2109</v>
      </c>
      <c r="F85" s="6" t="s">
        <v>2042</v>
      </c>
    </row>
    <row r="86" spans="1:6">
      <c r="A86" s="6" t="s">
        <v>2224</v>
      </c>
      <c r="B86" s="6" t="s">
        <v>2227</v>
      </c>
      <c r="C86" s="6" t="s">
        <v>370</v>
      </c>
      <c r="D86" s="6">
        <v>1</v>
      </c>
      <c r="E86" s="6" t="s">
        <v>2051</v>
      </c>
      <c r="F86" s="6" t="s">
        <v>2042</v>
      </c>
    </row>
    <row r="87" spans="1:6">
      <c r="A87" s="6" t="s">
        <v>2224</v>
      </c>
      <c r="B87" s="6" t="s">
        <v>2228</v>
      </c>
      <c r="C87" s="6" t="s">
        <v>423</v>
      </c>
      <c r="D87" s="6">
        <v>1</v>
      </c>
      <c r="E87" s="6" t="s">
        <v>2229</v>
      </c>
      <c r="F87" s="6" t="s">
        <v>2042</v>
      </c>
    </row>
    <row r="88" spans="1:6">
      <c r="A88" s="6" t="s">
        <v>2224</v>
      </c>
      <c r="B88" s="6" t="s">
        <v>2230</v>
      </c>
      <c r="C88" s="6" t="s">
        <v>482</v>
      </c>
      <c r="D88" s="6">
        <v>1</v>
      </c>
      <c r="E88" s="6" t="s">
        <v>2179</v>
      </c>
      <c r="F88" s="6" t="s">
        <v>2042</v>
      </c>
    </row>
    <row r="89" spans="1:6">
      <c r="A89" s="6" t="s">
        <v>2224</v>
      </c>
      <c r="B89" s="6" t="s">
        <v>2231</v>
      </c>
      <c r="C89" s="6" t="s">
        <v>305</v>
      </c>
      <c r="D89" s="6">
        <v>1</v>
      </c>
      <c r="E89" s="6" t="s">
        <v>2048</v>
      </c>
      <c r="F89" s="6" t="s">
        <v>2044</v>
      </c>
    </row>
    <row r="90" spans="1:6">
      <c r="A90" s="6" t="s">
        <v>2224</v>
      </c>
      <c r="B90" s="6" t="s">
        <v>2232</v>
      </c>
      <c r="C90" s="6" t="s">
        <v>226</v>
      </c>
      <c r="D90" s="6">
        <v>1</v>
      </c>
      <c r="E90" s="6" t="s">
        <v>2068</v>
      </c>
      <c r="F90" s="6" t="s">
        <v>2042</v>
      </c>
    </row>
    <row r="91" spans="1:6">
      <c r="A91" s="6" t="s">
        <v>2224</v>
      </c>
      <c r="B91" s="6" t="s">
        <v>2233</v>
      </c>
      <c r="C91" s="6" t="s">
        <v>574</v>
      </c>
      <c r="D91" s="6">
        <v>1</v>
      </c>
      <c r="E91" s="6" t="s">
        <v>2051</v>
      </c>
      <c r="F91" s="6" t="s">
        <v>2042</v>
      </c>
    </row>
    <row r="92" spans="1:6">
      <c r="A92" s="6" t="s">
        <v>2224</v>
      </c>
      <c r="B92" s="6" t="s">
        <v>2234</v>
      </c>
      <c r="C92" s="6" t="s">
        <v>385</v>
      </c>
      <c r="D92" s="6">
        <v>1</v>
      </c>
      <c r="E92" s="6" t="s">
        <v>2085</v>
      </c>
      <c r="F92" s="6" t="s">
        <v>2042</v>
      </c>
    </row>
    <row r="93" spans="1:6">
      <c r="A93" s="6" t="s">
        <v>2224</v>
      </c>
      <c r="B93" s="6" t="s">
        <v>2235</v>
      </c>
      <c r="C93" s="6" t="s">
        <v>224</v>
      </c>
      <c r="D93" s="6">
        <v>1</v>
      </c>
      <c r="E93" s="6" t="s">
        <v>2109</v>
      </c>
      <c r="F93" s="6" t="s">
        <v>2042</v>
      </c>
    </row>
    <row r="94" spans="1:6">
      <c r="A94" s="6" t="s">
        <v>2224</v>
      </c>
      <c r="B94" s="6" t="s">
        <v>2236</v>
      </c>
      <c r="C94" s="6" t="s">
        <v>711</v>
      </c>
      <c r="D94" s="6">
        <v>1</v>
      </c>
      <c r="E94" s="6" t="s">
        <v>2172</v>
      </c>
      <c r="F94" s="6" t="s">
        <v>2044</v>
      </c>
    </row>
    <row r="95" spans="1:6">
      <c r="A95" s="6" t="s">
        <v>2237</v>
      </c>
      <c r="B95" s="6" t="s">
        <v>2238</v>
      </c>
      <c r="C95" s="6" t="s">
        <v>287</v>
      </c>
      <c r="D95" s="6">
        <v>1</v>
      </c>
      <c r="E95" s="6" t="s">
        <v>2211</v>
      </c>
      <c r="F95" s="6" t="s">
        <v>2044</v>
      </c>
    </row>
    <row r="96" spans="1:6">
      <c r="A96" s="6" t="s">
        <v>2237</v>
      </c>
      <c r="B96" s="6" t="s">
        <v>2239</v>
      </c>
      <c r="C96" s="6" t="s">
        <v>228</v>
      </c>
      <c r="D96" s="6">
        <v>1</v>
      </c>
      <c r="E96" s="6" t="s">
        <v>2048</v>
      </c>
      <c r="F96" s="6" t="s">
        <v>2044</v>
      </c>
    </row>
    <row r="97" spans="1:6">
      <c r="A97" s="6" t="s">
        <v>2237</v>
      </c>
      <c r="B97" s="6" t="s">
        <v>2240</v>
      </c>
      <c r="C97" s="6" t="s">
        <v>277</v>
      </c>
      <c r="D97" s="6">
        <v>1</v>
      </c>
      <c r="E97" s="6" t="s">
        <v>2241</v>
      </c>
      <c r="F97" s="6" t="s">
        <v>2044</v>
      </c>
    </row>
    <row r="98" spans="1:6">
      <c r="A98" s="6" t="s">
        <v>2237</v>
      </c>
      <c r="B98" s="6" t="s">
        <v>2242</v>
      </c>
      <c r="C98" s="6" t="s">
        <v>269</v>
      </c>
      <c r="D98" s="6">
        <v>1</v>
      </c>
      <c r="E98" s="6" t="s">
        <v>2243</v>
      </c>
      <c r="F98" s="6" t="s">
        <v>2244</v>
      </c>
    </row>
    <row r="99" spans="1:6">
      <c r="A99" s="6" t="s">
        <v>2237</v>
      </c>
      <c r="B99" s="6" t="s">
        <v>2245</v>
      </c>
      <c r="C99" s="6" t="s">
        <v>259</v>
      </c>
      <c r="D99" s="6">
        <v>1</v>
      </c>
      <c r="E99" s="6" t="s">
        <v>2246</v>
      </c>
      <c r="F99" s="6" t="s">
        <v>2042</v>
      </c>
    </row>
    <row r="100" spans="1:6">
      <c r="A100" s="6" t="s">
        <v>2237</v>
      </c>
      <c r="B100" s="6" t="s">
        <v>2247</v>
      </c>
      <c r="C100" s="6" t="s">
        <v>597</v>
      </c>
      <c r="D100" s="6">
        <v>1</v>
      </c>
      <c r="E100" s="6" t="s">
        <v>2139</v>
      </c>
      <c r="F100" s="6" t="s">
        <v>2042</v>
      </c>
    </row>
    <row r="101" spans="1:6">
      <c r="A101" s="6" t="s">
        <v>2237</v>
      </c>
      <c r="B101" s="6" t="s">
        <v>2248</v>
      </c>
      <c r="C101" s="6" t="s">
        <v>242</v>
      </c>
      <c r="D101" s="6">
        <v>1</v>
      </c>
      <c r="E101" s="6" t="s">
        <v>2056</v>
      </c>
      <c r="F101" s="6" t="s">
        <v>2042</v>
      </c>
    </row>
    <row r="102" spans="1:6">
      <c r="A102" s="6" t="s">
        <v>2237</v>
      </c>
      <c r="B102" s="6" t="s">
        <v>2249</v>
      </c>
      <c r="C102" s="6" t="s">
        <v>340</v>
      </c>
      <c r="D102" s="6">
        <v>1</v>
      </c>
      <c r="E102" s="6" t="s">
        <v>2081</v>
      </c>
      <c r="F102" s="6" t="s">
        <v>2042</v>
      </c>
    </row>
    <row r="103" spans="1:6">
      <c r="A103" s="6" t="s">
        <v>2237</v>
      </c>
      <c r="B103" s="6" t="s">
        <v>2250</v>
      </c>
      <c r="C103" s="6" t="s">
        <v>635</v>
      </c>
      <c r="D103" s="6">
        <v>1</v>
      </c>
      <c r="E103" s="6" t="s">
        <v>2059</v>
      </c>
      <c r="F103" s="6" t="s">
        <v>2044</v>
      </c>
    </row>
    <row r="104" spans="1:6">
      <c r="A104" s="6" t="s">
        <v>2237</v>
      </c>
      <c r="B104" s="6" t="s">
        <v>2251</v>
      </c>
      <c r="C104" s="6" t="s">
        <v>293</v>
      </c>
      <c r="D104" s="6">
        <v>1</v>
      </c>
      <c r="E104" s="6" t="s">
        <v>2202</v>
      </c>
      <c r="F104" s="6" t="s">
        <v>2042</v>
      </c>
    </row>
    <row r="105" spans="1:6">
      <c r="A105" s="6" t="s">
        <v>2237</v>
      </c>
      <c r="B105" s="6" t="s">
        <v>2252</v>
      </c>
      <c r="C105" s="6" t="s">
        <v>211</v>
      </c>
      <c r="D105" s="6">
        <v>1</v>
      </c>
      <c r="E105" s="6" t="s">
        <v>2221</v>
      </c>
      <c r="F105" s="6" t="s">
        <v>2044</v>
      </c>
    </row>
    <row r="106" spans="1:6">
      <c r="A106" s="6" t="s">
        <v>2237</v>
      </c>
      <c r="B106" s="6" t="s">
        <v>2253</v>
      </c>
      <c r="C106" s="6" t="s">
        <v>273</v>
      </c>
      <c r="D106" s="6">
        <v>1</v>
      </c>
      <c r="E106" s="6" t="s">
        <v>2055</v>
      </c>
      <c r="F106" s="6" t="s">
        <v>2042</v>
      </c>
    </row>
    <row r="107" spans="1:6">
      <c r="A107" s="6" t="s">
        <v>2254</v>
      </c>
      <c r="B107" s="6" t="s">
        <v>2255</v>
      </c>
      <c r="C107" s="6" t="s">
        <v>297</v>
      </c>
      <c r="D107" s="6">
        <v>1</v>
      </c>
      <c r="E107" s="6" t="s">
        <v>2256</v>
      </c>
      <c r="F107" s="6" t="s">
        <v>2044</v>
      </c>
    </row>
    <row r="108" spans="1:6">
      <c r="A108" s="6" t="s">
        <v>2254</v>
      </c>
      <c r="B108" s="6" t="s">
        <v>2257</v>
      </c>
      <c r="C108" s="6" t="s">
        <v>338</v>
      </c>
      <c r="D108" s="6">
        <v>1</v>
      </c>
      <c r="E108" s="6" t="s">
        <v>2056</v>
      </c>
      <c r="F108" s="6" t="s">
        <v>2042</v>
      </c>
    </row>
    <row r="109" spans="1:6">
      <c r="A109" s="6" t="s">
        <v>2254</v>
      </c>
      <c r="B109" s="6" t="s">
        <v>2258</v>
      </c>
      <c r="C109" s="6" t="s">
        <v>222</v>
      </c>
      <c r="D109" s="6">
        <v>1</v>
      </c>
      <c r="E109" s="6" t="s">
        <v>2259</v>
      </c>
      <c r="F109" s="6" t="s">
        <v>2044</v>
      </c>
    </row>
    <row r="110" spans="1:6">
      <c r="A110" s="6" t="s">
        <v>2254</v>
      </c>
      <c r="B110" s="6" t="s">
        <v>2260</v>
      </c>
      <c r="C110" s="6" t="s">
        <v>216</v>
      </c>
      <c r="D110" s="6">
        <v>1</v>
      </c>
      <c r="E110" s="6" t="s">
        <v>2046</v>
      </c>
      <c r="F110" s="6" t="s">
        <v>2042</v>
      </c>
    </row>
    <row r="111" spans="1:6">
      <c r="A111" s="6" t="s">
        <v>2254</v>
      </c>
      <c r="B111" s="6" t="s">
        <v>2261</v>
      </c>
      <c r="C111" s="6" t="s">
        <v>313</v>
      </c>
      <c r="D111" s="6">
        <v>1</v>
      </c>
      <c r="E111" s="6" t="s">
        <v>2262</v>
      </c>
      <c r="F111" s="6" t="s">
        <v>2044</v>
      </c>
    </row>
    <row r="112" spans="1:6">
      <c r="A112" s="6" t="s">
        <v>2254</v>
      </c>
      <c r="B112" s="6" t="s">
        <v>2263</v>
      </c>
      <c r="C112" s="6" t="s">
        <v>397</v>
      </c>
      <c r="D112" s="6">
        <v>1</v>
      </c>
      <c r="E112" s="6" t="s">
        <v>2068</v>
      </c>
      <c r="F112" s="6" t="s">
        <v>2042</v>
      </c>
    </row>
    <row r="113" spans="1:6">
      <c r="A113" s="6" t="s">
        <v>2207</v>
      </c>
      <c r="B113" s="6" t="s">
        <v>2264</v>
      </c>
      <c r="C113" s="6" t="s">
        <v>855</v>
      </c>
      <c r="D113" s="6">
        <v>1</v>
      </c>
      <c r="E113" s="6" t="s">
        <v>2074</v>
      </c>
      <c r="F113" s="6" t="s">
        <v>2042</v>
      </c>
    </row>
    <row r="114" spans="1:6">
      <c r="A114" s="6" t="s">
        <v>2207</v>
      </c>
      <c r="B114" s="6" t="s">
        <v>2265</v>
      </c>
      <c r="C114" s="6" t="s">
        <v>720</v>
      </c>
      <c r="D114" s="6">
        <v>1</v>
      </c>
      <c r="E114" s="6" t="s">
        <v>2266</v>
      </c>
      <c r="F114" s="6" t="s">
        <v>2044</v>
      </c>
    </row>
    <row r="115" spans="1:6">
      <c r="A115" s="6" t="s">
        <v>2207</v>
      </c>
      <c r="B115" s="6" t="s">
        <v>2267</v>
      </c>
      <c r="C115" s="6" t="s">
        <v>201</v>
      </c>
      <c r="D115" s="6">
        <v>1</v>
      </c>
      <c r="E115" s="6" t="s">
        <v>2045</v>
      </c>
      <c r="F115" s="6" t="s">
        <v>2044</v>
      </c>
    </row>
    <row r="116" spans="1:6">
      <c r="A116" s="6" t="s">
        <v>2207</v>
      </c>
      <c r="B116" s="6" t="s">
        <v>2268</v>
      </c>
      <c r="C116" s="6" t="s">
        <v>399</v>
      </c>
      <c r="D116" s="6">
        <v>1</v>
      </c>
      <c r="E116" s="6" t="s">
        <v>2094</v>
      </c>
      <c r="F116" s="6" t="s">
        <v>2042</v>
      </c>
    </row>
    <row r="117" spans="1:6">
      <c r="A117" s="6" t="s">
        <v>2207</v>
      </c>
      <c r="B117" s="6" t="s">
        <v>2269</v>
      </c>
      <c r="C117" s="6" t="s">
        <v>246</v>
      </c>
      <c r="D117" s="6">
        <v>1</v>
      </c>
      <c r="E117" s="6" t="s">
        <v>2223</v>
      </c>
      <c r="F117" s="6" t="s">
        <v>2042</v>
      </c>
    </row>
    <row r="118" spans="1:6">
      <c r="A118" s="6" t="s">
        <v>2207</v>
      </c>
      <c r="B118" s="6" t="s">
        <v>2270</v>
      </c>
      <c r="C118" s="6" t="s">
        <v>160</v>
      </c>
      <c r="D118" s="6">
        <v>1</v>
      </c>
      <c r="E118" s="6" t="s">
        <v>2271</v>
      </c>
      <c r="F118" s="6" t="s">
        <v>2042</v>
      </c>
    </row>
    <row r="119" spans="1:6">
      <c r="A119" s="6" t="s">
        <v>2207</v>
      </c>
      <c r="B119" s="6" t="s">
        <v>2272</v>
      </c>
      <c r="C119" s="6" t="s">
        <v>303</v>
      </c>
      <c r="D119" s="6">
        <v>1</v>
      </c>
      <c r="E119" s="6" t="s">
        <v>2273</v>
      </c>
      <c r="F119" s="6" t="s">
        <v>2044</v>
      </c>
    </row>
    <row r="120" spans="1:6">
      <c r="A120" s="6" t="s">
        <v>2207</v>
      </c>
      <c r="B120" s="6" t="s">
        <v>2274</v>
      </c>
      <c r="C120" s="6" t="s">
        <v>690</v>
      </c>
      <c r="D120" s="6">
        <v>1</v>
      </c>
      <c r="E120" s="6" t="s">
        <v>2193</v>
      </c>
      <c r="F120" s="6" t="s">
        <v>2044</v>
      </c>
    </row>
    <row r="121" spans="1:6">
      <c r="A121" s="6" t="s">
        <v>2207</v>
      </c>
      <c r="B121" s="6" t="s">
        <v>2275</v>
      </c>
      <c r="C121" s="6" t="s">
        <v>275</v>
      </c>
      <c r="D121" s="6">
        <v>1</v>
      </c>
      <c r="E121" s="6" t="s">
        <v>2041</v>
      </c>
      <c r="F121" s="6" t="s">
        <v>2042</v>
      </c>
    </row>
    <row r="122" spans="1:6">
      <c r="A122" s="6" t="s">
        <v>2207</v>
      </c>
      <c r="B122" s="6" t="s">
        <v>2276</v>
      </c>
      <c r="C122" s="6" t="s">
        <v>263</v>
      </c>
      <c r="D122" s="6">
        <v>1</v>
      </c>
      <c r="E122" s="6" t="s">
        <v>2068</v>
      </c>
      <c r="F122" s="6" t="s">
        <v>2042</v>
      </c>
    </row>
    <row r="123" spans="1:6">
      <c r="A123" s="6" t="s">
        <v>2277</v>
      </c>
      <c r="B123" s="6" t="s">
        <v>2278</v>
      </c>
      <c r="C123" s="6" t="s">
        <v>807</v>
      </c>
      <c r="D123" s="6">
        <v>1</v>
      </c>
      <c r="E123" s="6" t="s">
        <v>2054</v>
      </c>
      <c r="F123" s="6" t="s">
        <v>2044</v>
      </c>
    </row>
    <row r="124" spans="1:6">
      <c r="A124" s="6" t="s">
        <v>2279</v>
      </c>
      <c r="B124" s="6" t="s">
        <v>2280</v>
      </c>
      <c r="C124" s="6" t="s">
        <v>346</v>
      </c>
      <c r="D124" s="6">
        <v>1</v>
      </c>
      <c r="E124" s="6" t="s">
        <v>2142</v>
      </c>
      <c r="F124" s="6" t="s">
        <v>2042</v>
      </c>
    </row>
    <row r="125" spans="1:6">
      <c r="A125" s="6" t="s">
        <v>2279</v>
      </c>
      <c r="B125" s="6" t="s">
        <v>2281</v>
      </c>
      <c r="C125" s="6" t="s">
        <v>551</v>
      </c>
      <c r="D125" s="6">
        <v>1</v>
      </c>
      <c r="E125" s="6" t="s">
        <v>2282</v>
      </c>
      <c r="F125" s="6" t="s">
        <v>2042</v>
      </c>
    </row>
    <row r="126" spans="1:6">
      <c r="A126" s="6" t="s">
        <v>2279</v>
      </c>
      <c r="B126" s="6" t="s">
        <v>2283</v>
      </c>
      <c r="C126" s="6" t="s">
        <v>279</v>
      </c>
      <c r="D126" s="6">
        <v>1</v>
      </c>
      <c r="E126" s="6" t="s">
        <v>2284</v>
      </c>
      <c r="F126" s="6" t="s">
        <v>2044</v>
      </c>
    </row>
    <row r="127" spans="1:6">
      <c r="A127" s="6" t="s">
        <v>2285</v>
      </c>
      <c r="B127" s="6" t="s">
        <v>2286</v>
      </c>
      <c r="C127" s="6" t="s">
        <v>539</v>
      </c>
      <c r="D127" s="6">
        <v>1</v>
      </c>
      <c r="E127" s="6" t="s">
        <v>2162</v>
      </c>
      <c r="F127" s="6" t="s">
        <v>2042</v>
      </c>
    </row>
    <row r="128" spans="1:6">
      <c r="A128" s="6" t="s">
        <v>2279</v>
      </c>
      <c r="B128" s="6" t="s">
        <v>2287</v>
      </c>
      <c r="C128" s="6" t="s">
        <v>315</v>
      </c>
      <c r="D128" s="6">
        <v>1</v>
      </c>
      <c r="E128" s="6" t="s">
        <v>2288</v>
      </c>
      <c r="F128" s="6" t="s">
        <v>2244</v>
      </c>
    </row>
    <row r="129" spans="1:6">
      <c r="A129" s="6" t="s">
        <v>2279</v>
      </c>
      <c r="B129" s="6" t="s">
        <v>2289</v>
      </c>
      <c r="C129" s="6" t="s">
        <v>578</v>
      </c>
      <c r="D129" s="6">
        <v>1</v>
      </c>
      <c r="E129" s="6" t="s">
        <v>2218</v>
      </c>
      <c r="F129" s="6" t="s">
        <v>2044</v>
      </c>
    </row>
    <row r="130" spans="1:6">
      <c r="A130" s="6" t="s">
        <v>2290</v>
      </c>
      <c r="B130" s="6" t="s">
        <v>2291</v>
      </c>
      <c r="C130" s="6" t="s">
        <v>1317</v>
      </c>
      <c r="D130" s="6">
        <v>1</v>
      </c>
      <c r="E130" s="6" t="s">
        <v>2203</v>
      </c>
      <c r="F130" s="6" t="s">
        <v>2044</v>
      </c>
    </row>
    <row r="131" spans="1:6">
      <c r="A131" s="6" t="s">
        <v>2279</v>
      </c>
      <c r="B131" s="6" t="s">
        <v>2292</v>
      </c>
      <c r="C131" s="6" t="s">
        <v>694</v>
      </c>
      <c r="D131" s="6">
        <v>1</v>
      </c>
      <c r="E131" s="6" t="s">
        <v>2293</v>
      </c>
      <c r="F131" s="6" t="s">
        <v>2044</v>
      </c>
    </row>
    <row r="132" spans="1:6">
      <c r="A132" s="6" t="s">
        <v>2224</v>
      </c>
      <c r="B132" s="6" t="s">
        <v>2294</v>
      </c>
      <c r="C132" s="6" t="s">
        <v>192</v>
      </c>
      <c r="D132" s="6">
        <v>1</v>
      </c>
      <c r="E132" s="6" t="s">
        <v>2049</v>
      </c>
      <c r="F132" s="6" t="s">
        <v>2044</v>
      </c>
    </row>
    <row r="133" spans="1:6">
      <c r="A133" s="6" t="s">
        <v>2285</v>
      </c>
      <c r="B133" s="6" t="s">
        <v>2295</v>
      </c>
      <c r="C133" s="6" t="s">
        <v>647</v>
      </c>
      <c r="D133" s="6">
        <v>1</v>
      </c>
      <c r="E133" s="6" t="s">
        <v>2085</v>
      </c>
      <c r="F133" s="6" t="s">
        <v>2042</v>
      </c>
    </row>
    <row r="134" spans="1:6">
      <c r="A134" s="6" t="s">
        <v>2279</v>
      </c>
      <c r="B134" s="6" t="s">
        <v>2296</v>
      </c>
      <c r="C134" s="6" t="s">
        <v>633</v>
      </c>
      <c r="D134" s="6">
        <v>1</v>
      </c>
      <c r="E134" s="6" t="s">
        <v>2109</v>
      </c>
      <c r="F134" s="6" t="s">
        <v>2042</v>
      </c>
    </row>
    <row r="135" spans="1:6">
      <c r="A135" s="6" t="s">
        <v>2285</v>
      </c>
      <c r="B135" s="6" t="s">
        <v>2297</v>
      </c>
      <c r="C135" s="6" t="s">
        <v>821</v>
      </c>
      <c r="D135" s="6">
        <v>1</v>
      </c>
      <c r="E135" s="6" t="s">
        <v>2068</v>
      </c>
      <c r="F135" s="6" t="s">
        <v>2042</v>
      </c>
    </row>
    <row r="136" spans="1:6">
      <c r="A136" s="6" t="s">
        <v>2279</v>
      </c>
      <c r="B136" s="6" t="s">
        <v>2298</v>
      </c>
      <c r="C136" s="6" t="s">
        <v>805</v>
      </c>
      <c r="D136" s="6">
        <v>1</v>
      </c>
      <c r="E136" s="6" t="s">
        <v>2139</v>
      </c>
      <c r="F136" s="6" t="s">
        <v>2042</v>
      </c>
    </row>
    <row r="137" spans="1:6">
      <c r="A137" s="6" t="s">
        <v>2279</v>
      </c>
      <c r="B137" s="6" t="s">
        <v>2299</v>
      </c>
      <c r="C137" s="6" t="s">
        <v>639</v>
      </c>
      <c r="D137" s="6">
        <v>1</v>
      </c>
      <c r="E137" s="6" t="s">
        <v>2151</v>
      </c>
      <c r="F137" s="6" t="s">
        <v>2042</v>
      </c>
    </row>
    <row r="138" spans="1:6">
      <c r="A138" s="6" t="s">
        <v>2300</v>
      </c>
      <c r="B138" s="6" t="s">
        <v>2301</v>
      </c>
      <c r="C138" s="6" t="s">
        <v>352</v>
      </c>
      <c r="D138" s="6">
        <v>1</v>
      </c>
      <c r="E138" s="6" t="s">
        <v>2206</v>
      </c>
      <c r="F138" s="6" t="s">
        <v>2044</v>
      </c>
    </row>
    <row r="139" spans="1:6">
      <c r="A139" s="6" t="s">
        <v>2277</v>
      </c>
      <c r="B139" s="6" t="s">
        <v>2302</v>
      </c>
      <c r="C139" s="6" t="s">
        <v>170</v>
      </c>
      <c r="D139" s="6">
        <v>1</v>
      </c>
      <c r="E139" s="6" t="s">
        <v>2068</v>
      </c>
      <c r="F139" s="6" t="s">
        <v>2042</v>
      </c>
    </row>
    <row r="140" spans="1:6">
      <c r="A140" s="6" t="s">
        <v>2285</v>
      </c>
      <c r="B140" s="6" t="s">
        <v>2303</v>
      </c>
      <c r="C140" s="6" t="s">
        <v>185</v>
      </c>
      <c r="D140" s="6">
        <v>1</v>
      </c>
      <c r="E140" s="6" t="s">
        <v>2190</v>
      </c>
      <c r="F140" s="6" t="s">
        <v>2042</v>
      </c>
    </row>
    <row r="141" spans="1:6">
      <c r="A141" s="6" t="s">
        <v>2279</v>
      </c>
      <c r="B141" s="6" t="s">
        <v>2304</v>
      </c>
      <c r="C141" s="6" t="s">
        <v>220</v>
      </c>
      <c r="D141" s="6">
        <v>1</v>
      </c>
      <c r="E141" s="6" t="s">
        <v>2065</v>
      </c>
      <c r="F141" s="6" t="s">
        <v>2044</v>
      </c>
    </row>
    <row r="142" spans="1:6">
      <c r="A142" s="6" t="s">
        <v>2277</v>
      </c>
      <c r="B142" s="6" t="s">
        <v>2305</v>
      </c>
      <c r="C142" s="6" t="s">
        <v>819</v>
      </c>
      <c r="D142" s="6">
        <v>1</v>
      </c>
      <c r="E142" s="6" t="s">
        <v>2055</v>
      </c>
      <c r="F142" s="6" t="s">
        <v>2042</v>
      </c>
    </row>
    <row r="143" spans="1:6">
      <c r="A143" s="6" t="s">
        <v>2279</v>
      </c>
      <c r="B143" s="6" t="s">
        <v>2306</v>
      </c>
      <c r="C143" s="6" t="s">
        <v>492</v>
      </c>
      <c r="D143" s="6">
        <v>1</v>
      </c>
      <c r="E143" s="6" t="s">
        <v>2307</v>
      </c>
      <c r="F143" s="6" t="s">
        <v>2042</v>
      </c>
    </row>
    <row r="144" spans="1:6">
      <c r="A144" s="6" t="s">
        <v>2277</v>
      </c>
      <c r="B144" s="6" t="s">
        <v>2308</v>
      </c>
      <c r="C144" s="6" t="s">
        <v>403</v>
      </c>
      <c r="D144" s="6">
        <v>1</v>
      </c>
      <c r="E144" s="6" t="s">
        <v>2120</v>
      </c>
      <c r="F144" s="6" t="s">
        <v>2042</v>
      </c>
    </row>
    <row r="145" spans="1:6">
      <c r="A145" s="6" t="s">
        <v>2279</v>
      </c>
      <c r="B145" s="6" t="s">
        <v>2309</v>
      </c>
      <c r="C145" s="6" t="s">
        <v>465</v>
      </c>
      <c r="D145" s="6">
        <v>1</v>
      </c>
      <c r="E145" s="6" t="s">
        <v>2221</v>
      </c>
      <c r="F145" s="6" t="s">
        <v>2044</v>
      </c>
    </row>
    <row r="146" spans="1:6">
      <c r="A146" s="6" t="s">
        <v>2279</v>
      </c>
      <c r="B146" s="6" t="s">
        <v>2310</v>
      </c>
      <c r="C146" s="6" t="s">
        <v>803</v>
      </c>
      <c r="D146" s="6">
        <v>1</v>
      </c>
      <c r="E146" s="6" t="s">
        <v>2162</v>
      </c>
      <c r="F146" s="6" t="s">
        <v>2042</v>
      </c>
    </row>
    <row r="147" spans="1:6">
      <c r="A147" s="6" t="s">
        <v>2277</v>
      </c>
      <c r="B147" s="6" t="s">
        <v>2311</v>
      </c>
      <c r="C147" s="6" t="s">
        <v>827</v>
      </c>
      <c r="D147" s="6">
        <v>1</v>
      </c>
      <c r="E147" s="6" t="s">
        <v>2201</v>
      </c>
      <c r="F147" s="6" t="s">
        <v>2044</v>
      </c>
    </row>
    <row r="148" spans="1:6">
      <c r="A148" s="6" t="s">
        <v>2279</v>
      </c>
      <c r="B148" s="6" t="s">
        <v>2312</v>
      </c>
      <c r="C148" s="6" t="s">
        <v>309</v>
      </c>
      <c r="D148" s="6">
        <v>1</v>
      </c>
      <c r="E148" s="6" t="s">
        <v>2109</v>
      </c>
      <c r="F148" s="6" t="s">
        <v>2042</v>
      </c>
    </row>
    <row r="149" spans="1:6">
      <c r="A149" s="6" t="s">
        <v>2300</v>
      </c>
      <c r="B149" s="6" t="s">
        <v>2313</v>
      </c>
      <c r="C149" s="6" t="s">
        <v>257</v>
      </c>
      <c r="D149" s="6">
        <v>1</v>
      </c>
      <c r="E149" s="6" t="s">
        <v>2201</v>
      </c>
      <c r="F149" s="6" t="s">
        <v>2044</v>
      </c>
    </row>
    <row r="150" spans="1:6">
      <c r="A150" s="6" t="s">
        <v>2285</v>
      </c>
      <c r="B150" s="6" t="s">
        <v>2314</v>
      </c>
      <c r="C150" s="6" t="s">
        <v>413</v>
      </c>
      <c r="D150" s="6">
        <v>1</v>
      </c>
      <c r="E150" s="6" t="s">
        <v>2068</v>
      </c>
      <c r="F150" s="6" t="s">
        <v>2042</v>
      </c>
    </row>
    <row r="151" spans="1:6">
      <c r="A151" s="6" t="s">
        <v>2285</v>
      </c>
      <c r="B151" s="6" t="s">
        <v>2315</v>
      </c>
      <c r="C151" s="6" t="s">
        <v>407</v>
      </c>
      <c r="D151" s="6">
        <v>1</v>
      </c>
      <c r="E151" s="6" t="s">
        <v>2316</v>
      </c>
      <c r="F151" s="6" t="s">
        <v>2044</v>
      </c>
    </row>
    <row r="152" spans="1:6">
      <c r="A152" s="6" t="s">
        <v>2279</v>
      </c>
      <c r="B152" s="6" t="s">
        <v>2317</v>
      </c>
      <c r="C152" s="6" t="s">
        <v>455</v>
      </c>
      <c r="D152" s="6">
        <v>1</v>
      </c>
      <c r="E152" s="6" t="s">
        <v>2085</v>
      </c>
      <c r="F152" s="6" t="s">
        <v>2042</v>
      </c>
    </row>
    <row r="153" spans="1:6">
      <c r="A153" s="6" t="s">
        <v>2285</v>
      </c>
      <c r="B153" s="6" t="s">
        <v>2318</v>
      </c>
      <c r="C153" s="6" t="s">
        <v>865</v>
      </c>
      <c r="D153" s="6">
        <v>1</v>
      </c>
      <c r="E153" s="6" t="s">
        <v>2179</v>
      </c>
      <c r="F153" s="6" t="s">
        <v>2042</v>
      </c>
    </row>
    <row r="154" spans="1:6">
      <c r="A154" s="6" t="s">
        <v>2279</v>
      </c>
      <c r="B154" s="6" t="s">
        <v>2319</v>
      </c>
      <c r="C154" s="6" t="s">
        <v>291</v>
      </c>
      <c r="D154" s="6">
        <v>1</v>
      </c>
      <c r="E154" s="6" t="s">
        <v>2259</v>
      </c>
      <c r="F154" s="6" t="s">
        <v>2044</v>
      </c>
    </row>
    <row r="155" spans="1:6">
      <c r="A155" s="6" t="s">
        <v>2279</v>
      </c>
      <c r="B155" s="6" t="s">
        <v>2320</v>
      </c>
      <c r="C155" s="6" t="s">
        <v>609</v>
      </c>
      <c r="D155" s="6">
        <v>1</v>
      </c>
      <c r="E155" s="6" t="s">
        <v>2052</v>
      </c>
      <c r="F155" s="6" t="s">
        <v>2042</v>
      </c>
    </row>
    <row r="156" spans="1:6">
      <c r="A156" s="6" t="s">
        <v>2279</v>
      </c>
      <c r="B156" s="6" t="s">
        <v>2321</v>
      </c>
      <c r="C156" s="6" t="s">
        <v>183</v>
      </c>
      <c r="D156" s="6">
        <v>1</v>
      </c>
      <c r="E156" s="6" t="s">
        <v>2243</v>
      </c>
      <c r="F156" s="6" t="s">
        <v>2244</v>
      </c>
    </row>
    <row r="157" spans="1:6">
      <c r="A157" s="6" t="s">
        <v>2279</v>
      </c>
      <c r="B157" s="6" t="s">
        <v>2322</v>
      </c>
      <c r="C157" s="6" t="s">
        <v>232</v>
      </c>
      <c r="D157" s="6">
        <v>1</v>
      </c>
      <c r="E157" s="6" t="s">
        <v>2323</v>
      </c>
      <c r="F157" s="6" t="s">
        <v>2044</v>
      </c>
    </row>
    <row r="158" spans="1:6">
      <c r="A158" s="6" t="s">
        <v>2279</v>
      </c>
      <c r="B158" s="6" t="s">
        <v>2324</v>
      </c>
      <c r="C158" s="6" t="s">
        <v>267</v>
      </c>
      <c r="D158" s="6">
        <v>1</v>
      </c>
      <c r="E158" s="6" t="s">
        <v>2325</v>
      </c>
      <c r="F158" s="6" t="s">
        <v>2244</v>
      </c>
    </row>
    <row r="159" spans="1:6">
      <c r="A159" s="6" t="s">
        <v>2285</v>
      </c>
      <c r="B159" s="6" t="s">
        <v>2326</v>
      </c>
      <c r="C159" s="6" t="s">
        <v>875</v>
      </c>
      <c r="D159" s="6">
        <v>1</v>
      </c>
      <c r="E159" s="6" t="s">
        <v>2327</v>
      </c>
      <c r="F159" s="6" t="s">
        <v>2044</v>
      </c>
    </row>
    <row r="160" spans="1:6">
      <c r="A160" s="6" t="s">
        <v>2300</v>
      </c>
      <c r="B160" s="6" t="s">
        <v>2328</v>
      </c>
      <c r="C160" s="6" t="s">
        <v>619</v>
      </c>
      <c r="D160" s="6">
        <v>1</v>
      </c>
      <c r="E160" s="6" t="s">
        <v>2329</v>
      </c>
      <c r="F160" s="6" t="s">
        <v>2042</v>
      </c>
    </row>
    <row r="161" spans="1:6">
      <c r="A161" s="6" t="s">
        <v>2300</v>
      </c>
      <c r="B161" s="6" t="s">
        <v>2330</v>
      </c>
      <c r="C161" s="6" t="s">
        <v>829</v>
      </c>
      <c r="D161" s="6">
        <v>1</v>
      </c>
      <c r="E161" s="6" t="s">
        <v>2041</v>
      </c>
      <c r="F161" s="6" t="s">
        <v>2042</v>
      </c>
    </row>
    <row r="162" spans="1:6">
      <c r="A162" s="6" t="s">
        <v>2331</v>
      </c>
      <c r="B162" s="6" t="s">
        <v>2332</v>
      </c>
      <c r="C162" s="6" t="s">
        <v>319</v>
      </c>
      <c r="D162" s="6">
        <v>1</v>
      </c>
      <c r="E162" s="6" t="s">
        <v>2218</v>
      </c>
      <c r="F162" s="6" t="s">
        <v>2044</v>
      </c>
    </row>
    <row r="163" spans="1:6">
      <c r="A163" s="6" t="s">
        <v>2277</v>
      </c>
      <c r="B163" s="6" t="s">
        <v>2333</v>
      </c>
      <c r="C163" s="6" t="s">
        <v>190</v>
      </c>
      <c r="D163" s="6">
        <v>1</v>
      </c>
      <c r="E163" s="6" t="s">
        <v>2271</v>
      </c>
      <c r="F163" s="6" t="s">
        <v>2042</v>
      </c>
    </row>
    <row r="164" spans="1:6">
      <c r="A164" s="6" t="s">
        <v>2277</v>
      </c>
      <c r="B164" s="6" t="s">
        <v>2334</v>
      </c>
      <c r="C164" s="6" t="s">
        <v>409</v>
      </c>
      <c r="D164" s="6">
        <v>1</v>
      </c>
      <c r="E164" s="6" t="s">
        <v>2335</v>
      </c>
      <c r="F164" s="6" t="s">
        <v>2042</v>
      </c>
    </row>
    <row r="165" spans="1:6">
      <c r="A165" s="6" t="s">
        <v>2331</v>
      </c>
      <c r="B165" s="6" t="s">
        <v>2336</v>
      </c>
      <c r="C165" s="6" t="s">
        <v>188</v>
      </c>
      <c r="D165" s="6">
        <v>1</v>
      </c>
      <c r="E165" s="6" t="s">
        <v>2337</v>
      </c>
      <c r="F165" s="6" t="s">
        <v>2044</v>
      </c>
    </row>
    <row r="166" spans="1:6">
      <c r="A166" s="6" t="s">
        <v>2277</v>
      </c>
      <c r="B166" s="6" t="s">
        <v>2338</v>
      </c>
      <c r="C166" s="6" t="s">
        <v>913</v>
      </c>
      <c r="D166" s="6">
        <v>1</v>
      </c>
      <c r="E166" s="6" t="s">
        <v>2339</v>
      </c>
      <c r="F166" s="6" t="s">
        <v>2044</v>
      </c>
    </row>
    <row r="167" spans="1:6">
      <c r="A167" s="6" t="s">
        <v>2331</v>
      </c>
      <c r="B167" s="6" t="s">
        <v>2340</v>
      </c>
      <c r="C167" s="6" t="s">
        <v>770</v>
      </c>
      <c r="D167" s="6">
        <v>1</v>
      </c>
      <c r="E167" s="6" t="s">
        <v>2139</v>
      </c>
      <c r="F167" s="6" t="s">
        <v>2042</v>
      </c>
    </row>
    <row r="168" spans="1:6">
      <c r="A168" s="6" t="s">
        <v>2331</v>
      </c>
      <c r="B168" s="6" t="s">
        <v>2341</v>
      </c>
      <c r="C168" s="6" t="s">
        <v>295</v>
      </c>
      <c r="D168" s="6">
        <v>1</v>
      </c>
      <c r="E168" s="6" t="s">
        <v>2342</v>
      </c>
      <c r="F168" s="6" t="s">
        <v>2044</v>
      </c>
    </row>
    <row r="169" spans="1:6">
      <c r="A169" s="6" t="s">
        <v>2331</v>
      </c>
      <c r="B169" s="6" t="s">
        <v>2343</v>
      </c>
      <c r="C169" s="6" t="s">
        <v>915</v>
      </c>
      <c r="D169" s="6">
        <v>1</v>
      </c>
      <c r="E169" s="6" t="s">
        <v>2055</v>
      </c>
      <c r="F169" s="6" t="s">
        <v>2042</v>
      </c>
    </row>
    <row r="170" spans="1:6">
      <c r="A170" s="6" t="s">
        <v>2285</v>
      </c>
      <c r="B170" s="6" t="s">
        <v>2344</v>
      </c>
      <c r="C170" s="6" t="s">
        <v>510</v>
      </c>
      <c r="D170" s="6">
        <v>1</v>
      </c>
      <c r="E170" s="6" t="s">
        <v>2142</v>
      </c>
      <c r="F170" s="6" t="s">
        <v>2042</v>
      </c>
    </row>
    <row r="171" spans="1:6">
      <c r="A171" s="6" t="s">
        <v>2285</v>
      </c>
      <c r="B171" s="6" t="s">
        <v>2345</v>
      </c>
      <c r="C171" s="6" t="s">
        <v>411</v>
      </c>
      <c r="D171" s="6">
        <v>1</v>
      </c>
      <c r="E171" s="6" t="s">
        <v>2346</v>
      </c>
      <c r="F171" s="6" t="s">
        <v>2044</v>
      </c>
    </row>
    <row r="172" spans="1:6">
      <c r="A172" s="6" t="s">
        <v>2331</v>
      </c>
      <c r="B172" s="6" t="s">
        <v>2347</v>
      </c>
      <c r="C172" s="6" t="s">
        <v>391</v>
      </c>
      <c r="D172" s="6">
        <v>1</v>
      </c>
      <c r="E172" s="6" t="s">
        <v>2307</v>
      </c>
      <c r="F172" s="6" t="s">
        <v>2042</v>
      </c>
    </row>
    <row r="173" spans="1:6">
      <c r="A173" s="6" t="s">
        <v>2331</v>
      </c>
      <c r="B173" s="6" t="s">
        <v>2348</v>
      </c>
      <c r="C173" s="6" t="s">
        <v>429</v>
      </c>
      <c r="D173" s="6">
        <v>1</v>
      </c>
      <c r="E173" s="6" t="s">
        <v>2282</v>
      </c>
      <c r="F173" s="6" t="s">
        <v>2042</v>
      </c>
    </row>
    <row r="174" spans="1:6">
      <c r="A174" s="6" t="s">
        <v>2349</v>
      </c>
      <c r="B174" s="6" t="s">
        <v>2350</v>
      </c>
      <c r="C174" s="6" t="s">
        <v>362</v>
      </c>
      <c r="D174" s="6">
        <v>1</v>
      </c>
      <c r="E174" s="6" t="s">
        <v>2055</v>
      </c>
      <c r="F174" s="6" t="s">
        <v>2042</v>
      </c>
    </row>
    <row r="175" spans="1:6">
      <c r="A175" s="6" t="s">
        <v>2331</v>
      </c>
      <c r="B175" s="6" t="s">
        <v>2351</v>
      </c>
      <c r="C175" s="6" t="s">
        <v>330</v>
      </c>
      <c r="D175" s="6">
        <v>1</v>
      </c>
      <c r="E175" s="6" t="s">
        <v>2352</v>
      </c>
      <c r="F175" s="6" t="s">
        <v>2044</v>
      </c>
    </row>
    <row r="176" spans="1:6">
      <c r="A176" s="6" t="s">
        <v>2285</v>
      </c>
      <c r="B176" s="6" t="s">
        <v>2353</v>
      </c>
      <c r="C176" s="6" t="s">
        <v>863</v>
      </c>
      <c r="D176" s="6">
        <v>1</v>
      </c>
      <c r="E176" s="6" t="s">
        <v>2354</v>
      </c>
      <c r="F176" s="6" t="s">
        <v>2044</v>
      </c>
    </row>
    <row r="177" spans="1:6">
      <c r="A177" s="6" t="s">
        <v>2331</v>
      </c>
      <c r="B177" s="6" t="s">
        <v>2355</v>
      </c>
      <c r="C177" s="6" t="s">
        <v>354</v>
      </c>
      <c r="D177" s="6">
        <v>1</v>
      </c>
      <c r="E177" s="6" t="s">
        <v>2085</v>
      </c>
      <c r="F177" s="6" t="s">
        <v>2042</v>
      </c>
    </row>
    <row r="178" spans="1:6">
      <c r="A178" s="6" t="s">
        <v>2300</v>
      </c>
      <c r="B178" s="6" t="s">
        <v>2356</v>
      </c>
      <c r="C178" s="6" t="s">
        <v>911</v>
      </c>
      <c r="D178" s="6">
        <v>1</v>
      </c>
      <c r="E178" s="6" t="s">
        <v>2229</v>
      </c>
      <c r="F178" s="6" t="s">
        <v>2042</v>
      </c>
    </row>
    <row r="179" spans="1:6">
      <c r="A179" s="6" t="s">
        <v>2300</v>
      </c>
      <c r="B179" s="6" t="s">
        <v>2357</v>
      </c>
      <c r="C179" s="6" t="s">
        <v>449</v>
      </c>
      <c r="D179" s="6">
        <v>1</v>
      </c>
      <c r="E179" s="6" t="s">
        <v>2358</v>
      </c>
      <c r="F179" s="6" t="s">
        <v>2044</v>
      </c>
    </row>
    <row r="180" spans="1:6">
      <c r="A180" s="6" t="s">
        <v>2331</v>
      </c>
      <c r="B180" s="6" t="s">
        <v>2359</v>
      </c>
      <c r="C180" s="6" t="s">
        <v>684</v>
      </c>
      <c r="D180" s="6">
        <v>1</v>
      </c>
      <c r="E180" s="6" t="s">
        <v>2201</v>
      </c>
      <c r="F180" s="6" t="s">
        <v>2044</v>
      </c>
    </row>
    <row r="181" spans="1:6">
      <c r="A181" s="6" t="s">
        <v>2331</v>
      </c>
      <c r="B181" s="6" t="s">
        <v>2360</v>
      </c>
      <c r="C181" s="6" t="s">
        <v>861</v>
      </c>
      <c r="D181" s="6">
        <v>1</v>
      </c>
      <c r="E181" s="6" t="s">
        <v>2041</v>
      </c>
      <c r="F181" s="6" t="s">
        <v>2042</v>
      </c>
    </row>
    <row r="182" spans="1:6">
      <c r="A182" s="6" t="s">
        <v>2331</v>
      </c>
      <c r="B182" s="6" t="s">
        <v>2361</v>
      </c>
      <c r="C182" s="6" t="s">
        <v>255</v>
      </c>
      <c r="D182" s="6">
        <v>1</v>
      </c>
      <c r="E182" s="6" t="s">
        <v>2282</v>
      </c>
      <c r="F182" s="6" t="s">
        <v>2042</v>
      </c>
    </row>
    <row r="183" spans="1:6">
      <c r="A183" s="6" t="s">
        <v>2331</v>
      </c>
      <c r="B183" s="6" t="s">
        <v>2362</v>
      </c>
      <c r="C183" s="6" t="s">
        <v>553</v>
      </c>
      <c r="D183" s="6">
        <v>1</v>
      </c>
      <c r="E183" s="6" t="s">
        <v>2165</v>
      </c>
      <c r="F183" s="6" t="s">
        <v>2042</v>
      </c>
    </row>
    <row r="184" spans="1:6">
      <c r="A184" s="6" t="s">
        <v>2331</v>
      </c>
      <c r="B184" s="6" t="s">
        <v>2363</v>
      </c>
      <c r="C184" s="6" t="s">
        <v>663</v>
      </c>
      <c r="D184" s="6">
        <v>1</v>
      </c>
      <c r="E184" s="6" t="s">
        <v>2139</v>
      </c>
      <c r="F184" s="6" t="s">
        <v>2042</v>
      </c>
    </row>
    <row r="185" spans="1:6">
      <c r="A185" s="6" t="s">
        <v>2331</v>
      </c>
      <c r="B185" s="6" t="s">
        <v>2364</v>
      </c>
      <c r="C185" s="6" t="s">
        <v>550</v>
      </c>
      <c r="D185" s="6">
        <v>1</v>
      </c>
      <c r="E185" s="6" t="s">
        <v>2047</v>
      </c>
      <c r="F185" s="6" t="s">
        <v>2042</v>
      </c>
    </row>
    <row r="186" spans="1:6">
      <c r="A186" s="6" t="s">
        <v>2349</v>
      </c>
      <c r="B186" s="6" t="s">
        <v>2365</v>
      </c>
      <c r="C186" s="6" t="s">
        <v>641</v>
      </c>
      <c r="D186" s="6">
        <v>1</v>
      </c>
      <c r="E186" s="6" t="s">
        <v>2097</v>
      </c>
      <c r="F186" s="6" t="s">
        <v>2042</v>
      </c>
    </row>
    <row r="187" spans="1:6">
      <c r="A187" s="6" t="s">
        <v>2349</v>
      </c>
      <c r="B187" s="6" t="s">
        <v>2366</v>
      </c>
      <c r="C187" s="6" t="s">
        <v>785</v>
      </c>
      <c r="D187" s="6">
        <v>1</v>
      </c>
      <c r="E187" s="6" t="s">
        <v>2367</v>
      </c>
      <c r="F187" s="6" t="s">
        <v>2044</v>
      </c>
    </row>
    <row r="188" spans="1:6">
      <c r="A188" s="6" t="s">
        <v>2349</v>
      </c>
      <c r="B188" s="6" t="s">
        <v>2368</v>
      </c>
      <c r="C188" s="6" t="s">
        <v>447</v>
      </c>
      <c r="D188" s="6">
        <v>1</v>
      </c>
      <c r="E188" s="6" t="s">
        <v>2058</v>
      </c>
      <c r="F188" s="6" t="s">
        <v>2042</v>
      </c>
    </row>
    <row r="189" spans="1:6">
      <c r="A189" s="6" t="s">
        <v>2349</v>
      </c>
      <c r="B189" s="6" t="s">
        <v>2369</v>
      </c>
      <c r="C189" s="6" t="s">
        <v>867</v>
      </c>
      <c r="D189" s="6">
        <v>1</v>
      </c>
      <c r="E189" s="6" t="s">
        <v>2154</v>
      </c>
      <c r="F189" s="6" t="s">
        <v>2042</v>
      </c>
    </row>
    <row r="190" spans="1:6">
      <c r="A190" s="6" t="s">
        <v>2300</v>
      </c>
      <c r="B190" s="6" t="s">
        <v>2370</v>
      </c>
      <c r="C190" s="6" t="s">
        <v>794</v>
      </c>
      <c r="D190" s="6">
        <v>1</v>
      </c>
      <c r="E190" s="6" t="s">
        <v>2371</v>
      </c>
      <c r="F190" s="6" t="s">
        <v>2044</v>
      </c>
    </row>
    <row r="191" spans="1:6">
      <c r="A191" s="6" t="s">
        <v>2224</v>
      </c>
      <c r="B191" s="6" t="s">
        <v>2372</v>
      </c>
      <c r="C191" s="6" t="s">
        <v>504</v>
      </c>
      <c r="D191" s="6">
        <v>1</v>
      </c>
      <c r="E191" s="6" t="s">
        <v>2179</v>
      </c>
      <c r="F191" s="6" t="s">
        <v>2042</v>
      </c>
    </row>
    <row r="192" spans="1:6">
      <c r="A192" s="6" t="s">
        <v>2349</v>
      </c>
      <c r="B192" s="6" t="s">
        <v>2373</v>
      </c>
      <c r="C192" s="6" t="s">
        <v>425</v>
      </c>
      <c r="D192" s="6">
        <v>1</v>
      </c>
      <c r="E192" s="6" t="s">
        <v>2337</v>
      </c>
      <c r="F192" s="6" t="s">
        <v>2044</v>
      </c>
    </row>
    <row r="193" spans="1:6">
      <c r="A193" s="6" t="s">
        <v>2349</v>
      </c>
      <c r="B193" s="6" t="s">
        <v>2374</v>
      </c>
      <c r="C193" s="6" t="s">
        <v>776</v>
      </c>
      <c r="D193" s="6">
        <v>1</v>
      </c>
      <c r="E193" s="6" t="s">
        <v>2179</v>
      </c>
      <c r="F193" s="6" t="s">
        <v>2042</v>
      </c>
    </row>
    <row r="194" spans="1:6">
      <c r="A194" s="6" t="s">
        <v>2349</v>
      </c>
      <c r="B194" s="6" t="s">
        <v>2375</v>
      </c>
      <c r="C194" s="6" t="s">
        <v>238</v>
      </c>
      <c r="D194" s="6">
        <v>1</v>
      </c>
      <c r="E194" s="6" t="s">
        <v>2282</v>
      </c>
      <c r="F194" s="6" t="s">
        <v>2042</v>
      </c>
    </row>
    <row r="195" spans="1:6">
      <c r="A195" s="6" t="s">
        <v>2349</v>
      </c>
      <c r="B195" s="6" t="s">
        <v>2376</v>
      </c>
      <c r="C195" s="6" t="s">
        <v>178</v>
      </c>
      <c r="D195" s="6">
        <v>1</v>
      </c>
      <c r="E195" s="6" t="s">
        <v>2041</v>
      </c>
      <c r="F195" s="6" t="s">
        <v>2042</v>
      </c>
    </row>
    <row r="196" spans="1:6">
      <c r="A196" s="6" t="s">
        <v>2349</v>
      </c>
      <c r="B196" s="6" t="s">
        <v>2377</v>
      </c>
      <c r="C196" s="6" t="s">
        <v>623</v>
      </c>
      <c r="D196" s="6">
        <v>1</v>
      </c>
      <c r="E196" s="6" t="s">
        <v>2045</v>
      </c>
      <c r="F196" s="6" t="s">
        <v>2044</v>
      </c>
    </row>
    <row r="197" spans="1:6">
      <c r="A197" s="6" t="s">
        <v>2349</v>
      </c>
      <c r="B197" s="6" t="s">
        <v>2378</v>
      </c>
      <c r="C197" s="6" t="s">
        <v>593</v>
      </c>
      <c r="D197" s="6">
        <v>1</v>
      </c>
      <c r="E197" s="6" t="s">
        <v>2041</v>
      </c>
      <c r="F197" s="6" t="s">
        <v>2042</v>
      </c>
    </row>
    <row r="198" spans="1:6">
      <c r="A198" s="6" t="s">
        <v>2349</v>
      </c>
      <c r="B198" s="6" t="s">
        <v>2379</v>
      </c>
      <c r="C198" s="6" t="s">
        <v>203</v>
      </c>
      <c r="D198" s="6">
        <v>1</v>
      </c>
      <c r="E198" s="6" t="s">
        <v>2049</v>
      </c>
      <c r="F198" s="6" t="s">
        <v>2044</v>
      </c>
    </row>
    <row r="199" spans="1:6">
      <c r="A199" s="6" t="s">
        <v>2349</v>
      </c>
      <c r="B199" s="6" t="s">
        <v>2380</v>
      </c>
      <c r="C199" s="6" t="s">
        <v>283</v>
      </c>
      <c r="D199" s="6">
        <v>1</v>
      </c>
      <c r="E199" s="6" t="s">
        <v>2049</v>
      </c>
      <c r="F199" s="6" t="s">
        <v>2044</v>
      </c>
    </row>
    <row r="200" spans="1:6">
      <c r="A200" s="6" t="s">
        <v>2381</v>
      </c>
      <c r="B200" s="6" t="s">
        <v>2382</v>
      </c>
      <c r="C200" s="6" t="s">
        <v>236</v>
      </c>
      <c r="D200" s="6">
        <v>1</v>
      </c>
      <c r="E200" s="6" t="s">
        <v>2043</v>
      </c>
      <c r="F200" s="6" t="s">
        <v>2044</v>
      </c>
    </row>
    <row r="201" spans="1:6">
      <c r="A201" s="6" t="s">
        <v>2277</v>
      </c>
      <c r="B201" s="6" t="s">
        <v>2383</v>
      </c>
      <c r="C201" s="6" t="s">
        <v>948</v>
      </c>
      <c r="D201" s="6">
        <v>1</v>
      </c>
      <c r="E201" s="6" t="s">
        <v>2051</v>
      </c>
      <c r="F201" s="6" t="s">
        <v>2042</v>
      </c>
    </row>
    <row r="202" spans="1:6">
      <c r="A202" s="6" t="s">
        <v>2277</v>
      </c>
      <c r="B202" s="6" t="s">
        <v>787</v>
      </c>
      <c r="C202" s="6" t="s">
        <v>788</v>
      </c>
      <c r="D202" s="6">
        <v>1</v>
      </c>
      <c r="E202" s="6" t="s">
        <v>2384</v>
      </c>
      <c r="F202" s="6" t="s">
        <v>2042</v>
      </c>
    </row>
    <row r="203" spans="1:6">
      <c r="A203" s="6" t="s">
        <v>2285</v>
      </c>
      <c r="B203" s="6" t="s">
        <v>782</v>
      </c>
      <c r="C203" s="6" t="s">
        <v>783</v>
      </c>
      <c r="D203" s="6">
        <v>1</v>
      </c>
      <c r="E203" s="6" t="s">
        <v>2282</v>
      </c>
      <c r="F203" s="6" t="s">
        <v>2042</v>
      </c>
    </row>
    <row r="204" spans="1:6">
      <c r="A204" s="6" t="s">
        <v>2349</v>
      </c>
      <c r="B204" s="6" t="s">
        <v>2385</v>
      </c>
      <c r="C204" s="6" t="s">
        <v>514</v>
      </c>
      <c r="D204" s="6">
        <v>1</v>
      </c>
      <c r="E204" s="6" t="s">
        <v>2246</v>
      </c>
      <c r="F204" s="6" t="s">
        <v>2042</v>
      </c>
    </row>
    <row r="205" spans="1:6">
      <c r="A205" s="6" t="s">
        <v>2277</v>
      </c>
      <c r="B205" s="6" t="s">
        <v>677</v>
      </c>
      <c r="C205" s="6" t="s">
        <v>678</v>
      </c>
      <c r="D205" s="6">
        <v>1</v>
      </c>
      <c r="E205" s="6" t="s">
        <v>2190</v>
      </c>
      <c r="F205" s="6" t="s">
        <v>2042</v>
      </c>
    </row>
    <row r="206" spans="1:6">
      <c r="A206" s="6" t="s">
        <v>2349</v>
      </c>
      <c r="B206" s="6" t="s">
        <v>2386</v>
      </c>
      <c r="C206" s="6" t="s">
        <v>927</v>
      </c>
      <c r="D206" s="6">
        <v>1</v>
      </c>
      <c r="E206" s="6" t="s">
        <v>2271</v>
      </c>
      <c r="F206" s="6" t="s">
        <v>2042</v>
      </c>
    </row>
    <row r="207" spans="1:6">
      <c r="A207" s="6" t="s">
        <v>2349</v>
      </c>
      <c r="B207" s="6" t="s">
        <v>2387</v>
      </c>
      <c r="C207" s="6" t="s">
        <v>163</v>
      </c>
      <c r="D207" s="6">
        <v>1</v>
      </c>
      <c r="E207" s="6" t="s">
        <v>2081</v>
      </c>
      <c r="F207" s="6" t="s">
        <v>2042</v>
      </c>
    </row>
    <row r="208" spans="1:6">
      <c r="A208" s="6" t="s">
        <v>2381</v>
      </c>
      <c r="B208" s="6" t="s">
        <v>2388</v>
      </c>
      <c r="C208" s="6" t="s">
        <v>595</v>
      </c>
      <c r="D208" s="6">
        <v>1</v>
      </c>
      <c r="E208" s="6" t="s">
        <v>2081</v>
      </c>
      <c r="F208" s="6" t="s">
        <v>2042</v>
      </c>
    </row>
    <row r="209" spans="1:6">
      <c r="A209" s="6" t="s">
        <v>2277</v>
      </c>
      <c r="B209" s="6" t="s">
        <v>2389</v>
      </c>
      <c r="C209" s="6" t="s">
        <v>605</v>
      </c>
      <c r="D209" s="6">
        <v>1</v>
      </c>
      <c r="E209" s="6" t="s">
        <v>2390</v>
      </c>
      <c r="F209" s="6" t="s">
        <v>2044</v>
      </c>
    </row>
    <row r="210" spans="1:6">
      <c r="A210" s="6" t="s">
        <v>2381</v>
      </c>
      <c r="B210" s="6" t="s">
        <v>2391</v>
      </c>
      <c r="C210" s="6" t="s">
        <v>334</v>
      </c>
      <c r="D210" s="6">
        <v>1</v>
      </c>
      <c r="E210" s="6" t="s">
        <v>2104</v>
      </c>
      <c r="F210" s="6" t="s">
        <v>2042</v>
      </c>
    </row>
    <row r="211" spans="1:6">
      <c r="A211" s="6" t="s">
        <v>2381</v>
      </c>
      <c r="B211" s="6" t="s">
        <v>2392</v>
      </c>
      <c r="C211" s="6" t="s">
        <v>463</v>
      </c>
      <c r="D211" s="6">
        <v>1</v>
      </c>
      <c r="E211" s="6" t="s">
        <v>2307</v>
      </c>
      <c r="F211" s="6" t="s">
        <v>2042</v>
      </c>
    </row>
    <row r="212" spans="1:6">
      <c r="A212" s="6" t="s">
        <v>2300</v>
      </c>
      <c r="B212" s="6" t="s">
        <v>2393</v>
      </c>
      <c r="C212" s="6" t="s">
        <v>389</v>
      </c>
      <c r="D212" s="6">
        <v>1</v>
      </c>
      <c r="E212" s="6" t="s">
        <v>2085</v>
      </c>
      <c r="F212" s="6" t="s">
        <v>2042</v>
      </c>
    </row>
    <row r="213" spans="1:6">
      <c r="A213" s="6" t="s">
        <v>2277</v>
      </c>
      <c r="B213" s="6" t="s">
        <v>2394</v>
      </c>
      <c r="C213" s="6" t="s">
        <v>909</v>
      </c>
      <c r="D213" s="6">
        <v>1</v>
      </c>
      <c r="E213" s="6" t="s">
        <v>2043</v>
      </c>
      <c r="F213" s="6" t="s">
        <v>2044</v>
      </c>
    </row>
    <row r="214" spans="1:6">
      <c r="A214" s="6" t="s">
        <v>2381</v>
      </c>
      <c r="B214" s="6" t="s">
        <v>2395</v>
      </c>
      <c r="C214" s="6" t="s">
        <v>328</v>
      </c>
      <c r="D214" s="6">
        <v>1</v>
      </c>
      <c r="E214" s="6" t="s">
        <v>2218</v>
      </c>
      <c r="F214" s="6" t="s">
        <v>2044</v>
      </c>
    </row>
    <row r="215" spans="1:6">
      <c r="A215" s="6" t="s">
        <v>2381</v>
      </c>
      <c r="B215" s="6" t="s">
        <v>2396</v>
      </c>
      <c r="C215" s="6" t="s">
        <v>621</v>
      </c>
      <c r="D215" s="6">
        <v>1</v>
      </c>
      <c r="E215" s="6" t="s">
        <v>2218</v>
      </c>
      <c r="F215" s="6" t="s">
        <v>2044</v>
      </c>
    </row>
    <row r="216" spans="1:6">
      <c r="A216" s="6" t="s">
        <v>2381</v>
      </c>
      <c r="B216" s="6" t="s">
        <v>2397</v>
      </c>
      <c r="C216" s="6" t="s">
        <v>545</v>
      </c>
      <c r="D216" s="6">
        <v>1</v>
      </c>
      <c r="E216" s="6" t="s">
        <v>2071</v>
      </c>
      <c r="F216" s="6" t="s">
        <v>2042</v>
      </c>
    </row>
    <row r="217" spans="1:6">
      <c r="A217" s="6" t="s">
        <v>2381</v>
      </c>
      <c r="B217" s="6" t="s">
        <v>2398</v>
      </c>
      <c r="C217" s="6" t="s">
        <v>393</v>
      </c>
      <c r="D217" s="6">
        <v>1</v>
      </c>
      <c r="E217" s="6" t="s">
        <v>2068</v>
      </c>
      <c r="F217" s="6" t="s">
        <v>2042</v>
      </c>
    </row>
    <row r="218" spans="1:6">
      <c r="A218" s="6" t="s">
        <v>2381</v>
      </c>
      <c r="B218" s="6" t="s">
        <v>2399</v>
      </c>
      <c r="C218" s="6" t="s">
        <v>197</v>
      </c>
      <c r="D218" s="6">
        <v>1</v>
      </c>
      <c r="E218" s="6" t="s">
        <v>2371</v>
      </c>
      <c r="F218" s="6" t="s">
        <v>2044</v>
      </c>
    </row>
    <row r="219" spans="1:6">
      <c r="A219" s="6" t="s">
        <v>2381</v>
      </c>
      <c r="B219" s="6" t="s">
        <v>2400</v>
      </c>
      <c r="C219" s="6" t="s">
        <v>332</v>
      </c>
      <c r="D219" s="6">
        <v>1</v>
      </c>
      <c r="E219" s="6" t="s">
        <v>2081</v>
      </c>
      <c r="F219" s="6" t="s">
        <v>2042</v>
      </c>
    </row>
    <row r="220" spans="1:6">
      <c r="A220" s="6" t="s">
        <v>2300</v>
      </c>
      <c r="B220" s="6" t="s">
        <v>2401</v>
      </c>
      <c r="C220" s="6" t="s">
        <v>435</v>
      </c>
      <c r="D220" s="6">
        <v>1</v>
      </c>
      <c r="E220" s="6" t="s">
        <v>2282</v>
      </c>
      <c r="F220" s="6" t="s">
        <v>2042</v>
      </c>
    </row>
    <row r="221" spans="1:6">
      <c r="A221" s="6" t="s">
        <v>2277</v>
      </c>
      <c r="B221" s="6" t="s">
        <v>2402</v>
      </c>
      <c r="C221" s="6" t="s">
        <v>253</v>
      </c>
      <c r="D221" s="6">
        <v>1</v>
      </c>
      <c r="E221" s="6" t="s">
        <v>2088</v>
      </c>
      <c r="F221" s="6" t="s">
        <v>2044</v>
      </c>
    </row>
    <row r="222" spans="1:6">
      <c r="A222" s="6" t="s">
        <v>2381</v>
      </c>
      <c r="B222" s="6" t="s">
        <v>2403</v>
      </c>
      <c r="C222" s="6" t="s">
        <v>857</v>
      </c>
      <c r="D222" s="6">
        <v>1</v>
      </c>
      <c r="E222" s="6" t="s">
        <v>2246</v>
      </c>
      <c r="F222" s="6" t="s">
        <v>2042</v>
      </c>
    </row>
    <row r="223" spans="1:6">
      <c r="A223" s="6" t="s">
        <v>2381</v>
      </c>
      <c r="B223" s="6" t="s">
        <v>2404</v>
      </c>
      <c r="C223" s="6" t="s">
        <v>907</v>
      </c>
      <c r="D223" s="6">
        <v>1</v>
      </c>
      <c r="E223" s="6" t="s">
        <v>2384</v>
      </c>
      <c r="F223" s="6" t="s">
        <v>2042</v>
      </c>
    </row>
    <row r="224" spans="1:6">
      <c r="A224" s="6" t="s">
        <v>2381</v>
      </c>
      <c r="B224" s="6" t="s">
        <v>2405</v>
      </c>
      <c r="C224" s="6" t="s">
        <v>686</v>
      </c>
      <c r="D224" s="6">
        <v>1</v>
      </c>
      <c r="E224" s="6" t="s">
        <v>2406</v>
      </c>
      <c r="F224" s="6" t="s">
        <v>2044</v>
      </c>
    </row>
    <row r="225" spans="1:6">
      <c r="A225" s="6" t="s">
        <v>2381</v>
      </c>
      <c r="B225" s="6" t="s">
        <v>2407</v>
      </c>
      <c r="C225" s="6" t="s">
        <v>356</v>
      </c>
      <c r="D225" s="6">
        <v>1</v>
      </c>
      <c r="E225" s="6" t="s">
        <v>2408</v>
      </c>
      <c r="F225" s="6" t="s">
        <v>2044</v>
      </c>
    </row>
    <row r="226" spans="1:6">
      <c r="A226" s="6" t="s">
        <v>2381</v>
      </c>
      <c r="B226" s="6" t="s">
        <v>2409</v>
      </c>
      <c r="C226" s="6" t="s">
        <v>709</v>
      </c>
      <c r="D226" s="6">
        <v>1</v>
      </c>
      <c r="E226" s="6" t="s">
        <v>2094</v>
      </c>
      <c r="F226" s="6" t="s">
        <v>2042</v>
      </c>
    </row>
    <row r="227" spans="1:6">
      <c r="A227" s="6" t="s">
        <v>2381</v>
      </c>
      <c r="B227" s="6" t="s">
        <v>2410</v>
      </c>
      <c r="C227" s="6" t="s">
        <v>529</v>
      </c>
      <c r="D227" s="6">
        <v>1</v>
      </c>
      <c r="E227" s="6" t="s">
        <v>2411</v>
      </c>
      <c r="F227" s="6" t="s">
        <v>2042</v>
      </c>
    </row>
    <row r="228" spans="1:6">
      <c r="A228" s="6" t="s">
        <v>2381</v>
      </c>
      <c r="B228" s="6" t="s">
        <v>2412</v>
      </c>
      <c r="C228" s="6" t="s">
        <v>508</v>
      </c>
      <c r="D228" s="6">
        <v>1</v>
      </c>
      <c r="E228" s="6" t="s">
        <v>2094</v>
      </c>
      <c r="F228" s="6" t="s">
        <v>2042</v>
      </c>
    </row>
    <row r="229" spans="1:6">
      <c r="A229" s="6" t="s">
        <v>2285</v>
      </c>
      <c r="B229" s="6" t="s">
        <v>2413</v>
      </c>
      <c r="C229" s="6" t="s">
        <v>923</v>
      </c>
      <c r="D229" s="6">
        <v>1</v>
      </c>
      <c r="E229" s="6" t="s">
        <v>2051</v>
      </c>
      <c r="F229" s="6" t="s">
        <v>2042</v>
      </c>
    </row>
    <row r="230" spans="1:6">
      <c r="A230" s="6" t="s">
        <v>2381</v>
      </c>
      <c r="B230" s="6" t="s">
        <v>2414</v>
      </c>
      <c r="C230" s="6" t="s">
        <v>835</v>
      </c>
      <c r="D230" s="6">
        <v>1</v>
      </c>
      <c r="E230" s="6" t="s">
        <v>2415</v>
      </c>
      <c r="F230" s="6" t="s">
        <v>2044</v>
      </c>
    </row>
    <row r="231" spans="1:6">
      <c r="A231" s="6" t="s">
        <v>2277</v>
      </c>
      <c r="B231" s="6" t="s">
        <v>2416</v>
      </c>
      <c r="C231" s="6" t="s">
        <v>469</v>
      </c>
      <c r="D231" s="6">
        <v>1</v>
      </c>
      <c r="E231" s="6" t="s">
        <v>2417</v>
      </c>
      <c r="F231" s="6" t="s">
        <v>2044</v>
      </c>
    </row>
    <row r="232" spans="1:6">
      <c r="A232" s="6" t="s">
        <v>2300</v>
      </c>
      <c r="B232" s="6" t="s">
        <v>2418</v>
      </c>
      <c r="C232" s="6" t="s">
        <v>543</v>
      </c>
      <c r="D232" s="6">
        <v>1</v>
      </c>
      <c r="E232" s="6" t="s">
        <v>2358</v>
      </c>
      <c r="F232" s="6" t="s">
        <v>2044</v>
      </c>
    </row>
    <row r="233" spans="1:6">
      <c r="A233" s="6" t="s">
        <v>2381</v>
      </c>
      <c r="B233" s="6" t="s">
        <v>2419</v>
      </c>
      <c r="C233" s="6" t="s">
        <v>326</v>
      </c>
      <c r="D233" s="6">
        <v>1</v>
      </c>
      <c r="E233" s="6" t="s">
        <v>2109</v>
      </c>
      <c r="F233" s="6" t="s">
        <v>2042</v>
      </c>
    </row>
    <row r="234" spans="1:6">
      <c r="A234" s="6" t="s">
        <v>2300</v>
      </c>
      <c r="B234" s="6" t="s">
        <v>2420</v>
      </c>
      <c r="C234" s="6" t="s">
        <v>251</v>
      </c>
      <c r="D234" s="6">
        <v>1</v>
      </c>
      <c r="E234" s="6" t="s">
        <v>2190</v>
      </c>
      <c r="F234" s="6" t="s">
        <v>2042</v>
      </c>
    </row>
    <row r="235" spans="1:6">
      <c r="A235" s="6" t="s">
        <v>2224</v>
      </c>
      <c r="B235" s="6" t="s">
        <v>2421</v>
      </c>
      <c r="C235" s="6" t="s">
        <v>299</v>
      </c>
      <c r="D235" s="6">
        <v>1</v>
      </c>
      <c r="E235" s="6" t="s">
        <v>2422</v>
      </c>
      <c r="F235" s="6" t="s">
        <v>2044</v>
      </c>
    </row>
    <row r="236" spans="1:6">
      <c r="A236" s="6" t="s">
        <v>2207</v>
      </c>
      <c r="B236" s="6" t="s">
        <v>2423</v>
      </c>
      <c r="C236" s="6" t="s">
        <v>567</v>
      </c>
      <c r="D236" s="6">
        <v>1</v>
      </c>
      <c r="E236" s="6" t="s">
        <v>2190</v>
      </c>
      <c r="F236" s="6" t="s">
        <v>2042</v>
      </c>
    </row>
    <row r="237" spans="1:6">
      <c r="A237" s="6" t="s">
        <v>2279</v>
      </c>
      <c r="B237" s="6" t="s">
        <v>2424</v>
      </c>
      <c r="C237" s="6" t="s">
        <v>180</v>
      </c>
      <c r="D237" s="6">
        <v>1</v>
      </c>
      <c r="E237" s="6" t="s">
        <v>2425</v>
      </c>
      <c r="F237" s="6" t="s">
        <v>2044</v>
      </c>
    </row>
    <row r="238" spans="1:6">
      <c r="A238" s="6" t="s">
        <v>2279</v>
      </c>
      <c r="B238" s="6" t="s">
        <v>2426</v>
      </c>
      <c r="C238" s="6" t="s">
        <v>175</v>
      </c>
      <c r="D238" s="6">
        <v>1</v>
      </c>
      <c r="E238" s="6" t="s">
        <v>2043</v>
      </c>
      <c r="F238" s="6" t="s">
        <v>2044</v>
      </c>
    </row>
    <row r="239" spans="1:6">
      <c r="A239" s="6" t="s">
        <v>2285</v>
      </c>
      <c r="B239" s="6" t="s">
        <v>2427</v>
      </c>
      <c r="C239" s="6" t="s">
        <v>261</v>
      </c>
      <c r="D239" s="6">
        <v>1</v>
      </c>
      <c r="E239" s="6" t="s">
        <v>2109</v>
      </c>
      <c r="F239" s="6" t="s">
        <v>2042</v>
      </c>
    </row>
    <row r="240" spans="1:6">
      <c r="A240" s="6" t="s">
        <v>2331</v>
      </c>
      <c r="B240" s="6" t="s">
        <v>2428</v>
      </c>
      <c r="C240" s="6" t="s">
        <v>208</v>
      </c>
      <c r="D240" s="6">
        <v>1</v>
      </c>
      <c r="E240" s="6" t="s">
        <v>2429</v>
      </c>
      <c r="F240" s="6" t="s">
        <v>2044</v>
      </c>
    </row>
    <row r="241" spans="1:6">
      <c r="A241" s="6" t="s">
        <v>2430</v>
      </c>
      <c r="B241" s="6" t="s">
        <v>2431</v>
      </c>
      <c r="C241" s="6" t="s">
        <v>985</v>
      </c>
      <c r="D241" s="6">
        <v>1</v>
      </c>
      <c r="E241" s="6" t="s">
        <v>2432</v>
      </c>
      <c r="F241" s="6" t="s">
        <v>2044</v>
      </c>
    </row>
    <row r="242" spans="1:6">
      <c r="A242" s="6" t="s">
        <v>2433</v>
      </c>
      <c r="B242" s="6" t="s">
        <v>2434</v>
      </c>
      <c r="C242" s="6" t="s">
        <v>1010</v>
      </c>
      <c r="D242" s="6">
        <v>1</v>
      </c>
      <c r="E242" s="6" t="s">
        <v>2435</v>
      </c>
      <c r="F242" s="6" t="s">
        <v>2044</v>
      </c>
    </row>
    <row r="243" spans="1:6">
      <c r="A243" s="6" t="s">
        <v>2436</v>
      </c>
      <c r="B243" s="6" t="s">
        <v>2437</v>
      </c>
      <c r="C243" s="6" t="s">
        <v>1083</v>
      </c>
      <c r="D243" s="6">
        <v>1</v>
      </c>
      <c r="E243" s="6" t="s">
        <v>2162</v>
      </c>
      <c r="F243" s="6" t="s">
        <v>2042</v>
      </c>
    </row>
    <row r="244" spans="1:6">
      <c r="A244" s="6" t="s">
        <v>2436</v>
      </c>
      <c r="B244" s="6" t="s">
        <v>2438</v>
      </c>
      <c r="C244" s="6" t="s">
        <v>1026</v>
      </c>
      <c r="D244" s="6">
        <v>1</v>
      </c>
      <c r="E244" s="6" t="s">
        <v>2057</v>
      </c>
      <c r="F244" s="6" t="s">
        <v>2042</v>
      </c>
    </row>
    <row r="245" spans="1:6">
      <c r="A245" s="6" t="s">
        <v>2439</v>
      </c>
      <c r="B245" s="6" t="s">
        <v>2440</v>
      </c>
      <c r="C245" s="6" t="s">
        <v>1297</v>
      </c>
      <c r="D245" s="6">
        <v>1</v>
      </c>
      <c r="E245" s="6" t="s">
        <v>2190</v>
      </c>
      <c r="F245" s="6" t="s">
        <v>2042</v>
      </c>
    </row>
    <row r="246" spans="1:6">
      <c r="A246" s="6" t="s">
        <v>2439</v>
      </c>
      <c r="B246" s="6" t="s">
        <v>2441</v>
      </c>
      <c r="C246" s="6" t="s">
        <v>1148</v>
      </c>
      <c r="D246" s="6">
        <v>1</v>
      </c>
      <c r="E246" s="6" t="s">
        <v>2442</v>
      </c>
      <c r="F246" s="6" t="s">
        <v>2044</v>
      </c>
    </row>
    <row r="247" spans="1:6">
      <c r="A247" s="6" t="s">
        <v>2439</v>
      </c>
      <c r="B247" s="6" t="s">
        <v>2443</v>
      </c>
      <c r="C247" s="6" t="s">
        <v>1133</v>
      </c>
      <c r="D247" s="6">
        <v>1</v>
      </c>
      <c r="E247" s="6" t="s">
        <v>2091</v>
      </c>
      <c r="F247" s="6" t="s">
        <v>2044</v>
      </c>
    </row>
    <row r="248" spans="1:6">
      <c r="A248" s="6" t="s">
        <v>2439</v>
      </c>
      <c r="B248" s="6" t="s">
        <v>2444</v>
      </c>
      <c r="C248" s="6" t="s">
        <v>1109</v>
      </c>
      <c r="D248" s="6">
        <v>1</v>
      </c>
      <c r="E248" s="6" t="s">
        <v>2203</v>
      </c>
      <c r="F248" s="6" t="s">
        <v>2044</v>
      </c>
    </row>
    <row r="249" spans="1:6">
      <c r="A249" s="6" t="s">
        <v>2439</v>
      </c>
      <c r="B249" s="6" t="s">
        <v>2445</v>
      </c>
      <c r="C249" s="6" t="s">
        <v>1023</v>
      </c>
      <c r="D249" s="6">
        <v>1</v>
      </c>
      <c r="E249" s="6" t="s">
        <v>2446</v>
      </c>
      <c r="F249" s="6" t="s">
        <v>2044</v>
      </c>
    </row>
    <row r="250" spans="1:6">
      <c r="A250" s="6" t="s">
        <v>2439</v>
      </c>
      <c r="B250" s="6" t="s">
        <v>2447</v>
      </c>
      <c r="C250" s="6" t="s">
        <v>1135</v>
      </c>
      <c r="D250" s="6">
        <v>1</v>
      </c>
      <c r="E250" s="6" t="s">
        <v>2162</v>
      </c>
      <c r="F250" s="6" t="s">
        <v>2042</v>
      </c>
    </row>
    <row r="251" spans="1:6">
      <c r="A251" s="6" t="s">
        <v>2439</v>
      </c>
      <c r="B251" s="6" t="s">
        <v>2448</v>
      </c>
      <c r="C251" s="6" t="s">
        <v>1061</v>
      </c>
      <c r="D251" s="6">
        <v>1</v>
      </c>
      <c r="E251" s="6" t="s">
        <v>2246</v>
      </c>
      <c r="F251" s="6" t="s">
        <v>2042</v>
      </c>
    </row>
    <row r="252" spans="1:6">
      <c r="A252" s="6" t="s">
        <v>2439</v>
      </c>
      <c r="B252" s="6" t="s">
        <v>2449</v>
      </c>
      <c r="C252" s="6" t="s">
        <v>1334</v>
      </c>
      <c r="D252" s="6">
        <v>1</v>
      </c>
      <c r="E252" s="6" t="s">
        <v>2071</v>
      </c>
      <c r="F252" s="6" t="s">
        <v>2042</v>
      </c>
    </row>
    <row r="253" spans="1:6">
      <c r="A253" s="6" t="s">
        <v>2439</v>
      </c>
      <c r="B253" s="6" t="s">
        <v>2450</v>
      </c>
      <c r="C253" s="6" t="s">
        <v>957</v>
      </c>
      <c r="D253" s="6">
        <v>1</v>
      </c>
      <c r="E253" s="6" t="s">
        <v>2085</v>
      </c>
      <c r="F253" s="6" t="s">
        <v>2042</v>
      </c>
    </row>
    <row r="254" spans="1:6">
      <c r="A254" s="6" t="s">
        <v>2439</v>
      </c>
      <c r="B254" s="6" t="s">
        <v>2451</v>
      </c>
      <c r="C254" s="6" t="s">
        <v>1332</v>
      </c>
      <c r="D254" s="6">
        <v>1</v>
      </c>
      <c r="E254" s="6" t="s">
        <v>2452</v>
      </c>
      <c r="F254" s="6" t="s">
        <v>2244</v>
      </c>
    </row>
    <row r="255" spans="1:6">
      <c r="A255" s="6" t="s">
        <v>2439</v>
      </c>
      <c r="B255" s="6" t="s">
        <v>2453</v>
      </c>
      <c r="C255" s="6" t="s">
        <v>1094</v>
      </c>
      <c r="D255" s="6">
        <v>1</v>
      </c>
      <c r="E255" s="6" t="s">
        <v>2262</v>
      </c>
      <c r="F255" s="6" t="s">
        <v>2044</v>
      </c>
    </row>
    <row r="256" spans="1:6">
      <c r="A256" s="6" t="s">
        <v>2439</v>
      </c>
      <c r="B256" s="6" t="s">
        <v>2454</v>
      </c>
      <c r="C256" s="6" t="s">
        <v>1058</v>
      </c>
      <c r="D256" s="6">
        <v>1</v>
      </c>
      <c r="E256" s="6" t="s">
        <v>2145</v>
      </c>
      <c r="F256" s="6" t="s">
        <v>2044</v>
      </c>
    </row>
    <row r="257" spans="1:6">
      <c r="A257" s="6" t="s">
        <v>2439</v>
      </c>
      <c r="B257" s="6" t="s">
        <v>2455</v>
      </c>
      <c r="C257" s="6" t="s">
        <v>1140</v>
      </c>
      <c r="D257" s="6">
        <v>1</v>
      </c>
      <c r="E257" s="6" t="s">
        <v>2185</v>
      </c>
      <c r="F257" s="6" t="s">
        <v>2042</v>
      </c>
    </row>
    <row r="258" spans="1:6">
      <c r="A258" s="6" t="s">
        <v>2439</v>
      </c>
      <c r="B258" s="6" t="s">
        <v>2456</v>
      </c>
      <c r="C258" s="6" t="s">
        <v>990</v>
      </c>
      <c r="D258" s="6">
        <v>1</v>
      </c>
      <c r="E258" s="6" t="s">
        <v>2457</v>
      </c>
      <c r="F258" s="6" t="s">
        <v>2044</v>
      </c>
    </row>
    <row r="259" spans="1:6">
      <c r="A259" s="6" t="s">
        <v>2439</v>
      </c>
      <c r="B259" s="6" t="s">
        <v>2458</v>
      </c>
      <c r="C259" s="6" t="s">
        <v>1204</v>
      </c>
      <c r="D259" s="6">
        <v>1</v>
      </c>
      <c r="E259" s="6" t="s">
        <v>2435</v>
      </c>
      <c r="F259" s="6" t="s">
        <v>2044</v>
      </c>
    </row>
    <row r="260" spans="1:6">
      <c r="A260" s="6" t="s">
        <v>2439</v>
      </c>
      <c r="B260" s="6" t="s">
        <v>2459</v>
      </c>
      <c r="C260" s="6" t="s">
        <v>1015</v>
      </c>
      <c r="D260" s="6">
        <v>1</v>
      </c>
      <c r="E260" s="6" t="s">
        <v>2057</v>
      </c>
      <c r="F260" s="6" t="s">
        <v>2042</v>
      </c>
    </row>
    <row r="261" spans="1:6">
      <c r="A261" s="6" t="s">
        <v>2439</v>
      </c>
      <c r="B261" s="6" t="s">
        <v>2460</v>
      </c>
      <c r="C261" s="6" t="s">
        <v>1197</v>
      </c>
      <c r="D261" s="6">
        <v>1</v>
      </c>
      <c r="E261" s="6" t="s">
        <v>2179</v>
      </c>
      <c r="F261" s="6" t="s">
        <v>2042</v>
      </c>
    </row>
    <row r="262" spans="1:6">
      <c r="A262" s="6" t="s">
        <v>2439</v>
      </c>
      <c r="B262" s="6" t="s">
        <v>2461</v>
      </c>
      <c r="C262" s="6" t="s">
        <v>1164</v>
      </c>
      <c r="D262" s="6">
        <v>1</v>
      </c>
      <c r="E262" s="6" t="s">
        <v>2462</v>
      </c>
      <c r="F262" s="6" t="s">
        <v>2244</v>
      </c>
    </row>
    <row r="263" spans="1:6">
      <c r="A263" s="6" t="s">
        <v>2439</v>
      </c>
      <c r="B263" s="6" t="s">
        <v>2463</v>
      </c>
      <c r="C263" s="6" t="s">
        <v>1271</v>
      </c>
      <c r="D263" s="6">
        <v>1</v>
      </c>
      <c r="E263" s="6" t="s">
        <v>2464</v>
      </c>
      <c r="F263" s="6" t="s">
        <v>2044</v>
      </c>
    </row>
    <row r="264" spans="1:6">
      <c r="A264" s="6" t="s">
        <v>2439</v>
      </c>
      <c r="B264" s="6" t="s">
        <v>2465</v>
      </c>
      <c r="C264" s="6" t="s">
        <v>1286</v>
      </c>
      <c r="D264" s="6">
        <v>1</v>
      </c>
      <c r="E264" s="6" t="s">
        <v>2223</v>
      </c>
      <c r="F264" s="6" t="s">
        <v>2042</v>
      </c>
    </row>
    <row r="265" spans="1:6">
      <c r="A265" s="6" t="s">
        <v>2439</v>
      </c>
      <c r="B265" s="6" t="s">
        <v>2466</v>
      </c>
      <c r="C265" s="6" t="s">
        <v>1185</v>
      </c>
      <c r="D265" s="6">
        <v>1</v>
      </c>
      <c r="E265" s="6" t="s">
        <v>2266</v>
      </c>
      <c r="F265" s="6" t="s">
        <v>2044</v>
      </c>
    </row>
    <row r="266" spans="1:6">
      <c r="A266" s="6" t="s">
        <v>2439</v>
      </c>
      <c r="B266" s="6" t="s">
        <v>2467</v>
      </c>
      <c r="C266" s="6" t="s">
        <v>1110</v>
      </c>
      <c r="D266" s="6">
        <v>1</v>
      </c>
      <c r="E266" s="6" t="s">
        <v>2271</v>
      </c>
      <c r="F266" s="6" t="s">
        <v>2042</v>
      </c>
    </row>
    <row r="267" spans="1:6">
      <c r="A267" s="6" t="s">
        <v>2439</v>
      </c>
      <c r="B267" s="6" t="s">
        <v>2468</v>
      </c>
      <c r="C267" s="6" t="s">
        <v>1100</v>
      </c>
      <c r="D267" s="6">
        <v>1</v>
      </c>
      <c r="E267" s="6" t="s">
        <v>2071</v>
      </c>
      <c r="F267" s="6" t="s">
        <v>2042</v>
      </c>
    </row>
    <row r="268" spans="1:6">
      <c r="A268" s="6" t="s">
        <v>2290</v>
      </c>
      <c r="B268" s="6" t="s">
        <v>2469</v>
      </c>
      <c r="C268" s="6" t="s">
        <v>1009</v>
      </c>
      <c r="D268" s="6">
        <v>1</v>
      </c>
      <c r="E268" s="6" t="s">
        <v>2435</v>
      </c>
      <c r="F268" s="6" t="s">
        <v>2044</v>
      </c>
    </row>
    <row r="269" spans="1:6">
      <c r="A269" s="6" t="s">
        <v>2290</v>
      </c>
      <c r="B269" s="6" t="s">
        <v>2470</v>
      </c>
      <c r="C269" s="6" t="s">
        <v>1162</v>
      </c>
      <c r="D269" s="6">
        <v>1</v>
      </c>
      <c r="E269" s="6" t="s">
        <v>2327</v>
      </c>
      <c r="F269" s="6" t="s">
        <v>2044</v>
      </c>
    </row>
    <row r="270" spans="1:6">
      <c r="A270" s="6" t="s">
        <v>2290</v>
      </c>
      <c r="B270" s="6" t="s">
        <v>2471</v>
      </c>
      <c r="C270" s="6" t="s">
        <v>1256</v>
      </c>
      <c r="D270" s="6">
        <v>1</v>
      </c>
      <c r="E270" s="6" t="s">
        <v>2202</v>
      </c>
      <c r="F270" s="6" t="s">
        <v>2042</v>
      </c>
    </row>
    <row r="271" spans="1:6">
      <c r="A271" s="6" t="s">
        <v>2290</v>
      </c>
      <c r="B271" s="6" t="s">
        <v>2472</v>
      </c>
      <c r="C271" s="6" t="s">
        <v>1127</v>
      </c>
      <c r="D271" s="6">
        <v>1</v>
      </c>
      <c r="E271" s="6" t="s">
        <v>2126</v>
      </c>
      <c r="F271" s="6" t="s">
        <v>2044</v>
      </c>
    </row>
    <row r="272" spans="1:6">
      <c r="A272" s="6" t="s">
        <v>2290</v>
      </c>
      <c r="B272" s="6" t="s">
        <v>2473</v>
      </c>
      <c r="C272" s="6" t="s">
        <v>1248</v>
      </c>
      <c r="D272" s="6">
        <v>1</v>
      </c>
      <c r="E272" s="6" t="s">
        <v>2068</v>
      </c>
      <c r="F272" s="6" t="s">
        <v>2042</v>
      </c>
    </row>
    <row r="273" spans="1:6">
      <c r="A273" s="6" t="s">
        <v>2290</v>
      </c>
      <c r="B273" s="6" t="s">
        <v>2474</v>
      </c>
      <c r="C273" s="6" t="s">
        <v>1070</v>
      </c>
      <c r="D273" s="6">
        <v>1</v>
      </c>
      <c r="E273" s="6" t="s">
        <v>2049</v>
      </c>
      <c r="F273" s="6" t="s">
        <v>2044</v>
      </c>
    </row>
    <row r="274" spans="1:6">
      <c r="A274" s="6" t="s">
        <v>2290</v>
      </c>
      <c r="B274" s="6" t="s">
        <v>2475</v>
      </c>
      <c r="C274" s="6" t="s">
        <v>1289</v>
      </c>
      <c r="D274" s="6">
        <v>1</v>
      </c>
      <c r="E274" s="6" t="s">
        <v>2104</v>
      </c>
      <c r="F274" s="6" t="s">
        <v>2042</v>
      </c>
    </row>
    <row r="275" spans="1:6">
      <c r="A275" s="6" t="s">
        <v>2290</v>
      </c>
      <c r="B275" s="6" t="s">
        <v>2476</v>
      </c>
      <c r="C275" s="6" t="s">
        <v>1274</v>
      </c>
      <c r="D275" s="6">
        <v>1</v>
      </c>
      <c r="E275" s="6" t="s">
        <v>2352</v>
      </c>
      <c r="F275" s="6" t="s">
        <v>2044</v>
      </c>
    </row>
    <row r="276" spans="1:6">
      <c r="A276" s="6" t="s">
        <v>2290</v>
      </c>
      <c r="B276" s="6" t="s">
        <v>2477</v>
      </c>
      <c r="C276" s="6" t="s">
        <v>1230</v>
      </c>
      <c r="D276" s="6">
        <v>1</v>
      </c>
      <c r="E276" s="6" t="s">
        <v>2060</v>
      </c>
      <c r="F276" s="6" t="s">
        <v>2042</v>
      </c>
    </row>
    <row r="277" spans="1:6">
      <c r="A277" s="6" t="s">
        <v>2290</v>
      </c>
      <c r="B277" s="6" t="s">
        <v>2478</v>
      </c>
      <c r="C277" s="6" t="s">
        <v>1283</v>
      </c>
      <c r="D277" s="6">
        <v>1</v>
      </c>
      <c r="E277" s="6" t="s">
        <v>2126</v>
      </c>
      <c r="F277" s="6" t="s">
        <v>2044</v>
      </c>
    </row>
    <row r="278" spans="1:6">
      <c r="A278" s="6" t="s">
        <v>2290</v>
      </c>
      <c r="B278" s="6" t="s">
        <v>2479</v>
      </c>
      <c r="C278" s="6" t="s">
        <v>1225</v>
      </c>
      <c r="D278" s="6">
        <v>1</v>
      </c>
      <c r="E278" s="6" t="s">
        <v>2408</v>
      </c>
      <c r="F278" s="6" t="s">
        <v>2044</v>
      </c>
    </row>
    <row r="279" spans="1:6">
      <c r="A279" s="6" t="s">
        <v>2290</v>
      </c>
      <c r="B279" s="6" t="s">
        <v>2480</v>
      </c>
      <c r="C279" s="6" t="s">
        <v>1170</v>
      </c>
      <c r="D279" s="6">
        <v>1</v>
      </c>
      <c r="E279" s="6" t="s">
        <v>2481</v>
      </c>
      <c r="F279" s="6" t="s">
        <v>2244</v>
      </c>
    </row>
    <row r="280" spans="1:6">
      <c r="A280" s="6" t="s">
        <v>2290</v>
      </c>
      <c r="B280" s="6" t="s">
        <v>2482</v>
      </c>
      <c r="C280" s="6" t="s">
        <v>1104</v>
      </c>
      <c r="D280" s="6">
        <v>1</v>
      </c>
      <c r="E280" s="6" t="s">
        <v>2483</v>
      </c>
      <c r="F280" s="6" t="s">
        <v>2044</v>
      </c>
    </row>
    <row r="281" spans="1:6">
      <c r="A281" s="6" t="s">
        <v>2290</v>
      </c>
      <c r="B281" s="6" t="s">
        <v>2484</v>
      </c>
      <c r="C281" s="6" t="s">
        <v>1252</v>
      </c>
      <c r="D281" s="6">
        <v>1</v>
      </c>
      <c r="E281" s="6" t="s">
        <v>2485</v>
      </c>
      <c r="F281" s="6" t="s">
        <v>2244</v>
      </c>
    </row>
    <row r="282" spans="1:6">
      <c r="A282" s="6" t="s">
        <v>2290</v>
      </c>
      <c r="B282" s="6" t="s">
        <v>2486</v>
      </c>
      <c r="C282" s="6" t="s">
        <v>1086</v>
      </c>
      <c r="D282" s="6">
        <v>1</v>
      </c>
      <c r="E282" s="6" t="s">
        <v>2142</v>
      </c>
      <c r="F282" s="6" t="s">
        <v>2042</v>
      </c>
    </row>
    <row r="283" spans="1:6">
      <c r="A283" s="6" t="s">
        <v>2290</v>
      </c>
      <c r="B283" s="6" t="s">
        <v>2487</v>
      </c>
      <c r="C283" s="6" t="s">
        <v>1157</v>
      </c>
      <c r="D283" s="6">
        <v>1</v>
      </c>
      <c r="E283" s="6" t="s">
        <v>2046</v>
      </c>
      <c r="F283" s="6" t="s">
        <v>2042</v>
      </c>
    </row>
    <row r="284" spans="1:6">
      <c r="A284" s="6" t="s">
        <v>2290</v>
      </c>
      <c r="B284" s="6" t="s">
        <v>2488</v>
      </c>
      <c r="C284" s="6" t="s">
        <v>1213</v>
      </c>
      <c r="D284" s="6">
        <v>1</v>
      </c>
      <c r="E284" s="6" t="s">
        <v>2489</v>
      </c>
      <c r="F284" s="6" t="s">
        <v>2044</v>
      </c>
    </row>
    <row r="285" spans="1:6">
      <c r="A285" s="6" t="s">
        <v>2290</v>
      </c>
      <c r="B285" s="6" t="s">
        <v>2490</v>
      </c>
      <c r="C285" s="6" t="s">
        <v>1062</v>
      </c>
      <c r="D285" s="6">
        <v>1</v>
      </c>
      <c r="E285" s="6" t="s">
        <v>2491</v>
      </c>
      <c r="F285" s="6" t="s">
        <v>2044</v>
      </c>
    </row>
    <row r="286" spans="1:6">
      <c r="A286" s="6" t="s">
        <v>2290</v>
      </c>
      <c r="B286" s="6" t="s">
        <v>2492</v>
      </c>
      <c r="C286" s="6" t="s">
        <v>992</v>
      </c>
      <c r="D286" s="6">
        <v>1</v>
      </c>
      <c r="E286" s="6" t="s">
        <v>2307</v>
      </c>
      <c r="F286" s="6" t="s">
        <v>2042</v>
      </c>
    </row>
    <row r="287" spans="1:6">
      <c r="A287" s="6" t="s">
        <v>2290</v>
      </c>
      <c r="B287" s="6" t="s">
        <v>2493</v>
      </c>
      <c r="C287" s="6" t="s">
        <v>1187</v>
      </c>
      <c r="D287" s="6">
        <v>1</v>
      </c>
      <c r="E287" s="6" t="s">
        <v>2494</v>
      </c>
      <c r="F287" s="6" t="s">
        <v>2244</v>
      </c>
    </row>
    <row r="288" spans="1:6">
      <c r="A288" s="6" t="s">
        <v>2290</v>
      </c>
      <c r="B288" s="6" t="s">
        <v>2495</v>
      </c>
      <c r="C288" s="6" t="s">
        <v>1098</v>
      </c>
      <c r="D288" s="6">
        <v>1</v>
      </c>
      <c r="E288" s="6" t="s">
        <v>2422</v>
      </c>
      <c r="F288" s="6" t="s">
        <v>2044</v>
      </c>
    </row>
    <row r="289" spans="1:6">
      <c r="A289" s="6" t="s">
        <v>2290</v>
      </c>
      <c r="B289" s="6" t="s">
        <v>2496</v>
      </c>
      <c r="C289" s="6" t="s">
        <v>1126</v>
      </c>
      <c r="D289" s="6">
        <v>1</v>
      </c>
      <c r="E289" s="6" t="s">
        <v>2354</v>
      </c>
      <c r="F289" s="6" t="s">
        <v>2044</v>
      </c>
    </row>
    <row r="290" spans="1:6">
      <c r="A290" s="6" t="s">
        <v>2290</v>
      </c>
      <c r="B290" s="6" t="s">
        <v>2497</v>
      </c>
      <c r="C290" s="6" t="s">
        <v>1216</v>
      </c>
      <c r="D290" s="6">
        <v>1</v>
      </c>
      <c r="E290" s="6" t="s">
        <v>2213</v>
      </c>
      <c r="F290" s="6" t="s">
        <v>2042</v>
      </c>
    </row>
    <row r="291" spans="1:6">
      <c r="A291" s="6" t="s">
        <v>2436</v>
      </c>
      <c r="B291" s="6" t="s">
        <v>1309</v>
      </c>
      <c r="C291" s="6" t="s">
        <v>1310</v>
      </c>
      <c r="D291" s="6">
        <v>1</v>
      </c>
      <c r="E291" s="6" t="s">
        <v>2068</v>
      </c>
      <c r="F291" s="6" t="s">
        <v>2042</v>
      </c>
    </row>
    <row r="292" spans="1:6">
      <c r="A292" s="6" t="s">
        <v>2498</v>
      </c>
      <c r="B292" s="6" t="s">
        <v>2499</v>
      </c>
      <c r="C292" s="6" t="s">
        <v>1167</v>
      </c>
      <c r="D292" s="6">
        <v>1</v>
      </c>
      <c r="E292" s="6" t="s">
        <v>2500</v>
      </c>
      <c r="F292" s="6" t="s">
        <v>2044</v>
      </c>
    </row>
    <row r="293" spans="1:6">
      <c r="A293" s="6" t="s">
        <v>2498</v>
      </c>
      <c r="B293" s="6" t="s">
        <v>2501</v>
      </c>
      <c r="C293" s="6" t="s">
        <v>1136</v>
      </c>
      <c r="D293" s="6">
        <v>1</v>
      </c>
      <c r="E293" s="6" t="s">
        <v>2218</v>
      </c>
      <c r="F293" s="6" t="s">
        <v>2044</v>
      </c>
    </row>
    <row r="294" spans="1:6">
      <c r="A294" s="6" t="s">
        <v>2498</v>
      </c>
      <c r="B294" s="6" t="s">
        <v>2502</v>
      </c>
      <c r="C294" s="6" t="s">
        <v>1073</v>
      </c>
      <c r="D294" s="6">
        <v>1</v>
      </c>
      <c r="E294" s="6" t="s">
        <v>2054</v>
      </c>
      <c r="F294" s="6" t="s">
        <v>2044</v>
      </c>
    </row>
    <row r="295" spans="1:6">
      <c r="A295" s="6" t="s">
        <v>2498</v>
      </c>
      <c r="B295" s="6" t="s">
        <v>2503</v>
      </c>
      <c r="C295" s="6" t="s">
        <v>981</v>
      </c>
      <c r="D295" s="6">
        <v>1</v>
      </c>
      <c r="E295" s="6" t="s">
        <v>2342</v>
      </c>
      <c r="F295" s="6" t="s">
        <v>2044</v>
      </c>
    </row>
    <row r="296" spans="1:6">
      <c r="A296" s="6" t="s">
        <v>2498</v>
      </c>
      <c r="B296" s="6" t="s">
        <v>2504</v>
      </c>
      <c r="C296" s="6" t="s">
        <v>964</v>
      </c>
      <c r="D296" s="6">
        <v>1</v>
      </c>
      <c r="E296" s="6" t="s">
        <v>2085</v>
      </c>
      <c r="F296" s="6" t="s">
        <v>2042</v>
      </c>
    </row>
    <row r="297" spans="1:6">
      <c r="A297" s="6" t="s">
        <v>2498</v>
      </c>
      <c r="B297" s="6" t="s">
        <v>2505</v>
      </c>
      <c r="C297" s="6" t="s">
        <v>1156</v>
      </c>
      <c r="D297" s="6">
        <v>1</v>
      </c>
      <c r="E297" s="6" t="s">
        <v>2506</v>
      </c>
      <c r="F297" s="6" t="s">
        <v>2044</v>
      </c>
    </row>
    <row r="298" spans="1:6">
      <c r="A298" s="6" t="s">
        <v>2498</v>
      </c>
      <c r="B298" s="6" t="s">
        <v>2507</v>
      </c>
      <c r="C298" s="6" t="s">
        <v>1076</v>
      </c>
      <c r="D298" s="6">
        <v>1</v>
      </c>
      <c r="E298" s="6" t="s">
        <v>2390</v>
      </c>
      <c r="F298" s="6" t="s">
        <v>2044</v>
      </c>
    </row>
    <row r="299" spans="1:6">
      <c r="A299" s="6" t="s">
        <v>2498</v>
      </c>
      <c r="B299" s="6" t="s">
        <v>2508</v>
      </c>
      <c r="C299" s="6" t="s">
        <v>988</v>
      </c>
      <c r="D299" s="6">
        <v>1</v>
      </c>
      <c r="E299" s="6" t="s">
        <v>2041</v>
      </c>
      <c r="F299" s="6" t="s">
        <v>2042</v>
      </c>
    </row>
    <row r="300" spans="1:6">
      <c r="A300" s="6" t="s">
        <v>2498</v>
      </c>
      <c r="B300" s="6" t="s">
        <v>2509</v>
      </c>
      <c r="C300" s="6" t="s">
        <v>1117</v>
      </c>
      <c r="D300" s="6">
        <v>1</v>
      </c>
      <c r="E300" s="6" t="s">
        <v>2293</v>
      </c>
      <c r="F300" s="6" t="s">
        <v>2044</v>
      </c>
    </row>
    <row r="301" spans="1:6">
      <c r="A301" s="6" t="s">
        <v>2498</v>
      </c>
      <c r="B301" s="6" t="s">
        <v>2510</v>
      </c>
      <c r="C301" s="6" t="s">
        <v>1014</v>
      </c>
      <c r="D301" s="6">
        <v>1</v>
      </c>
      <c r="E301" s="6" t="s">
        <v>2339</v>
      </c>
      <c r="F301" s="6" t="s">
        <v>2044</v>
      </c>
    </row>
    <row r="302" spans="1:6">
      <c r="A302" s="6" t="s">
        <v>2498</v>
      </c>
      <c r="B302" s="6" t="s">
        <v>2511</v>
      </c>
      <c r="C302" s="6" t="s">
        <v>1194</v>
      </c>
      <c r="D302" s="6">
        <v>1</v>
      </c>
      <c r="E302" s="6" t="s">
        <v>2512</v>
      </c>
      <c r="F302" s="6" t="s">
        <v>2044</v>
      </c>
    </row>
    <row r="303" spans="1:6">
      <c r="A303" s="6" t="s">
        <v>2498</v>
      </c>
      <c r="B303" s="6" t="s">
        <v>2513</v>
      </c>
      <c r="C303" s="6" t="s">
        <v>1278</v>
      </c>
      <c r="D303" s="6">
        <v>1</v>
      </c>
      <c r="E303" s="6" t="s">
        <v>2514</v>
      </c>
      <c r="F303" s="6" t="s">
        <v>2244</v>
      </c>
    </row>
    <row r="304" spans="1:6">
      <c r="A304" s="6" t="s">
        <v>2498</v>
      </c>
      <c r="B304" s="6" t="s">
        <v>2515</v>
      </c>
      <c r="C304" s="6" t="s">
        <v>1247</v>
      </c>
      <c r="D304" s="6">
        <v>1</v>
      </c>
      <c r="E304" s="6" t="s">
        <v>2052</v>
      </c>
      <c r="F304" s="6" t="s">
        <v>2042</v>
      </c>
    </row>
    <row r="305" spans="1:6">
      <c r="A305" s="6" t="s">
        <v>2498</v>
      </c>
      <c r="B305" s="6" t="s">
        <v>2516</v>
      </c>
      <c r="C305" s="6" t="s">
        <v>1322</v>
      </c>
      <c r="D305" s="6">
        <v>1</v>
      </c>
      <c r="E305" s="6" t="s">
        <v>2411</v>
      </c>
      <c r="F305" s="6" t="s">
        <v>2042</v>
      </c>
    </row>
    <row r="306" spans="1:6">
      <c r="A306" s="6" t="s">
        <v>2498</v>
      </c>
      <c r="B306" s="6" t="s">
        <v>2517</v>
      </c>
      <c r="C306" s="6" t="s">
        <v>1284</v>
      </c>
      <c r="D306" s="6">
        <v>1</v>
      </c>
      <c r="E306" s="6" t="s">
        <v>2491</v>
      </c>
      <c r="F306" s="6" t="s">
        <v>2044</v>
      </c>
    </row>
    <row r="307" spans="1:6">
      <c r="A307" s="6" t="s">
        <v>2498</v>
      </c>
      <c r="B307" s="6" t="s">
        <v>2518</v>
      </c>
      <c r="C307" s="6" t="s">
        <v>1102</v>
      </c>
      <c r="D307" s="6">
        <v>1</v>
      </c>
      <c r="E307" s="6" t="s">
        <v>2056</v>
      </c>
      <c r="F307" s="6" t="s">
        <v>2042</v>
      </c>
    </row>
    <row r="308" spans="1:6">
      <c r="A308" s="6" t="s">
        <v>2498</v>
      </c>
      <c r="B308" s="6" t="s">
        <v>2519</v>
      </c>
      <c r="C308" s="6" t="s">
        <v>1220</v>
      </c>
      <c r="D308" s="6">
        <v>1</v>
      </c>
      <c r="E308" s="6" t="s">
        <v>2120</v>
      </c>
      <c r="F308" s="6" t="s">
        <v>2042</v>
      </c>
    </row>
    <row r="309" spans="1:6">
      <c r="A309" s="6" t="s">
        <v>2498</v>
      </c>
      <c r="B309" s="6" t="s">
        <v>2520</v>
      </c>
      <c r="C309" s="6" t="s">
        <v>1305</v>
      </c>
      <c r="D309" s="6">
        <v>1</v>
      </c>
      <c r="E309" s="6" t="s">
        <v>2215</v>
      </c>
      <c r="F309" s="6" t="s">
        <v>2042</v>
      </c>
    </row>
    <row r="310" spans="1:6">
      <c r="A310" s="6" t="s">
        <v>2498</v>
      </c>
      <c r="B310" s="6" t="s">
        <v>2521</v>
      </c>
      <c r="C310" s="6" t="s">
        <v>1032</v>
      </c>
      <c r="D310" s="6">
        <v>1</v>
      </c>
      <c r="E310" s="6" t="s">
        <v>2522</v>
      </c>
      <c r="F310" s="6" t="s">
        <v>2044</v>
      </c>
    </row>
    <row r="311" spans="1:6">
      <c r="A311" s="6" t="s">
        <v>2498</v>
      </c>
      <c r="B311" s="6" t="s">
        <v>2523</v>
      </c>
      <c r="C311" s="6" t="s">
        <v>1195</v>
      </c>
      <c r="D311" s="6">
        <v>1</v>
      </c>
      <c r="E311" s="6" t="s">
        <v>2054</v>
      </c>
      <c r="F311" s="6" t="s">
        <v>2044</v>
      </c>
    </row>
    <row r="312" spans="1:6">
      <c r="A312" s="6" t="s">
        <v>2524</v>
      </c>
      <c r="B312" s="6" t="s">
        <v>2525</v>
      </c>
      <c r="C312" s="6" t="s">
        <v>1200</v>
      </c>
      <c r="D312" s="6">
        <v>1</v>
      </c>
      <c r="E312" s="6" t="s">
        <v>2136</v>
      </c>
      <c r="F312" s="6" t="s">
        <v>2044</v>
      </c>
    </row>
    <row r="313" spans="1:6">
      <c r="A313" s="6" t="s">
        <v>2524</v>
      </c>
      <c r="B313" s="6" t="s">
        <v>2526</v>
      </c>
      <c r="C313" s="6" t="s">
        <v>982</v>
      </c>
      <c r="D313" s="6">
        <v>1</v>
      </c>
      <c r="E313" s="6" t="s">
        <v>2045</v>
      </c>
      <c r="F313" s="6" t="s">
        <v>2044</v>
      </c>
    </row>
    <row r="314" spans="1:6">
      <c r="A314" s="6" t="s">
        <v>2524</v>
      </c>
      <c r="B314" s="6" t="s">
        <v>2527</v>
      </c>
      <c r="C314" s="6" t="s">
        <v>962</v>
      </c>
      <c r="D314" s="6">
        <v>1</v>
      </c>
      <c r="E314" s="6" t="s">
        <v>2528</v>
      </c>
      <c r="F314" s="6" t="s">
        <v>2044</v>
      </c>
    </row>
    <row r="315" spans="1:6">
      <c r="A315" s="6" t="s">
        <v>2524</v>
      </c>
      <c r="B315" s="6" t="s">
        <v>2529</v>
      </c>
      <c r="C315" s="6" t="s">
        <v>1132</v>
      </c>
      <c r="D315" s="6">
        <v>1</v>
      </c>
      <c r="E315" s="6" t="s">
        <v>2190</v>
      </c>
      <c r="F315" s="6" t="s">
        <v>2042</v>
      </c>
    </row>
    <row r="316" spans="1:6">
      <c r="A316" s="6" t="s">
        <v>2524</v>
      </c>
      <c r="B316" s="6" t="s">
        <v>2530</v>
      </c>
      <c r="C316" s="6" t="s">
        <v>1159</v>
      </c>
      <c r="D316" s="6">
        <v>1</v>
      </c>
      <c r="E316" s="6" t="s">
        <v>2316</v>
      </c>
      <c r="F316" s="6" t="s">
        <v>2044</v>
      </c>
    </row>
    <row r="317" spans="1:6">
      <c r="A317" s="6" t="s">
        <v>2524</v>
      </c>
      <c r="B317" s="6" t="s">
        <v>2531</v>
      </c>
      <c r="C317" s="6" t="s">
        <v>1001</v>
      </c>
      <c r="D317" s="6">
        <v>1</v>
      </c>
      <c r="E317" s="6" t="s">
        <v>2532</v>
      </c>
      <c r="F317" s="6" t="s">
        <v>2244</v>
      </c>
    </row>
    <row r="318" spans="1:6">
      <c r="A318" s="6" t="s">
        <v>2524</v>
      </c>
      <c r="B318" s="6" t="s">
        <v>2533</v>
      </c>
      <c r="C318" s="6" t="s">
        <v>1045</v>
      </c>
      <c r="D318" s="6">
        <v>1</v>
      </c>
      <c r="E318" s="6" t="s">
        <v>2077</v>
      </c>
      <c r="F318" s="6" t="s">
        <v>2042</v>
      </c>
    </row>
    <row r="319" spans="1:6">
      <c r="A319" s="6" t="s">
        <v>2524</v>
      </c>
      <c r="B319" s="6" t="s">
        <v>2534</v>
      </c>
      <c r="C319" s="6" t="s">
        <v>987</v>
      </c>
      <c r="D319" s="6">
        <v>1</v>
      </c>
      <c r="E319" s="6" t="s">
        <v>2535</v>
      </c>
      <c r="F319" s="6" t="s">
        <v>2044</v>
      </c>
    </row>
    <row r="320" spans="1:6">
      <c r="A320" s="6" t="s">
        <v>2524</v>
      </c>
      <c r="B320" s="6" t="s">
        <v>2536</v>
      </c>
      <c r="C320" s="6" t="s">
        <v>1262</v>
      </c>
      <c r="D320" s="6">
        <v>1</v>
      </c>
      <c r="E320" s="6" t="s">
        <v>2134</v>
      </c>
      <c r="F320" s="6" t="s">
        <v>2044</v>
      </c>
    </row>
    <row r="321" spans="1:6">
      <c r="A321" s="6" t="s">
        <v>2524</v>
      </c>
      <c r="B321" s="6" t="s">
        <v>2537</v>
      </c>
      <c r="C321" s="6" t="s">
        <v>1182</v>
      </c>
      <c r="D321" s="6">
        <v>1</v>
      </c>
      <c r="E321" s="6" t="s">
        <v>2109</v>
      </c>
      <c r="F321" s="6" t="s">
        <v>2042</v>
      </c>
    </row>
    <row r="322" spans="1:6">
      <c r="A322" s="6" t="s">
        <v>2524</v>
      </c>
      <c r="B322" s="6" t="s">
        <v>2538</v>
      </c>
      <c r="C322" s="6" t="s">
        <v>1066</v>
      </c>
      <c r="D322" s="6">
        <v>1</v>
      </c>
      <c r="E322" s="6" t="s">
        <v>2327</v>
      </c>
      <c r="F322" s="6" t="s">
        <v>2044</v>
      </c>
    </row>
    <row r="323" spans="1:6">
      <c r="A323" s="6" t="s">
        <v>2524</v>
      </c>
      <c r="B323" s="6" t="s">
        <v>2539</v>
      </c>
      <c r="C323" s="6" t="s">
        <v>1072</v>
      </c>
      <c r="D323" s="6">
        <v>1</v>
      </c>
      <c r="E323" s="6" t="s">
        <v>2120</v>
      </c>
      <c r="F323" s="6" t="s">
        <v>2042</v>
      </c>
    </row>
    <row r="324" spans="1:6">
      <c r="A324" s="6" t="s">
        <v>2524</v>
      </c>
      <c r="B324" s="6" t="s">
        <v>2540</v>
      </c>
      <c r="C324" s="6" t="s">
        <v>1093</v>
      </c>
      <c r="D324" s="6">
        <v>1</v>
      </c>
      <c r="E324" s="6" t="s">
        <v>2050</v>
      </c>
      <c r="F324" s="6" t="s">
        <v>2042</v>
      </c>
    </row>
    <row r="325" spans="1:6">
      <c r="A325" s="6" t="s">
        <v>2524</v>
      </c>
      <c r="B325" s="6" t="s">
        <v>2541</v>
      </c>
      <c r="C325" s="6" t="s">
        <v>973</v>
      </c>
      <c r="D325" s="6">
        <v>1</v>
      </c>
      <c r="E325" s="6" t="s">
        <v>2215</v>
      </c>
      <c r="F325" s="6" t="s">
        <v>2042</v>
      </c>
    </row>
    <row r="326" spans="1:6">
      <c r="A326" s="6" t="s">
        <v>2524</v>
      </c>
      <c r="B326" s="6" t="s">
        <v>2542</v>
      </c>
      <c r="C326" s="6" t="s">
        <v>1085</v>
      </c>
      <c r="D326" s="6">
        <v>1</v>
      </c>
      <c r="E326" s="6" t="s">
        <v>2337</v>
      </c>
      <c r="F326" s="6" t="s">
        <v>2044</v>
      </c>
    </row>
    <row r="327" spans="1:6">
      <c r="A327" s="6" t="s">
        <v>2524</v>
      </c>
      <c r="B327" s="6" t="s">
        <v>2543</v>
      </c>
      <c r="C327" s="6" t="s">
        <v>953</v>
      </c>
      <c r="D327" s="6">
        <v>1</v>
      </c>
      <c r="E327" s="6" t="s">
        <v>2544</v>
      </c>
      <c r="F327" s="6" t="s">
        <v>2044</v>
      </c>
    </row>
    <row r="328" spans="1:6">
      <c r="A328" s="6" t="s">
        <v>2524</v>
      </c>
      <c r="B328" s="6" t="s">
        <v>2545</v>
      </c>
      <c r="C328" s="6" t="s">
        <v>1115</v>
      </c>
      <c r="D328" s="6">
        <v>1</v>
      </c>
      <c r="E328" s="6" t="s">
        <v>2329</v>
      </c>
      <c r="F328" s="6" t="s">
        <v>2042</v>
      </c>
    </row>
    <row r="329" spans="1:6">
      <c r="A329" s="6" t="s">
        <v>2546</v>
      </c>
      <c r="B329" s="6" t="s">
        <v>2547</v>
      </c>
      <c r="C329" s="6" t="s">
        <v>1320</v>
      </c>
      <c r="D329" s="6">
        <v>1</v>
      </c>
      <c r="E329" s="6" t="s">
        <v>2081</v>
      </c>
      <c r="F329" s="6" t="s">
        <v>2042</v>
      </c>
    </row>
    <row r="330" spans="1:6">
      <c r="A330" s="6" t="s">
        <v>2546</v>
      </c>
      <c r="B330" s="6" t="s">
        <v>2548</v>
      </c>
      <c r="C330" s="6" t="s">
        <v>1279</v>
      </c>
      <c r="D330" s="6">
        <v>1</v>
      </c>
      <c r="E330" s="6" t="s">
        <v>2271</v>
      </c>
      <c r="F330" s="6" t="s">
        <v>2042</v>
      </c>
    </row>
    <row r="331" spans="1:6">
      <c r="A331" s="6" t="s">
        <v>2546</v>
      </c>
      <c r="B331" s="6" t="s">
        <v>2549</v>
      </c>
      <c r="C331" s="6" t="s">
        <v>1028</v>
      </c>
      <c r="D331" s="6">
        <v>1</v>
      </c>
      <c r="E331" s="6" t="s">
        <v>2262</v>
      </c>
      <c r="F331" s="6" t="s">
        <v>2044</v>
      </c>
    </row>
    <row r="332" spans="1:6">
      <c r="A332" s="6" t="s">
        <v>2546</v>
      </c>
      <c r="B332" s="6" t="s">
        <v>2550</v>
      </c>
      <c r="C332" s="6" t="s">
        <v>1176</v>
      </c>
      <c r="D332" s="6">
        <v>1</v>
      </c>
      <c r="E332" s="6" t="s">
        <v>2047</v>
      </c>
      <c r="F332" s="6" t="s">
        <v>2042</v>
      </c>
    </row>
    <row r="333" spans="1:6">
      <c r="A333" s="6" t="s">
        <v>2546</v>
      </c>
      <c r="B333" s="6" t="s">
        <v>2551</v>
      </c>
      <c r="C333" s="6" t="s">
        <v>1019</v>
      </c>
      <c r="D333" s="6">
        <v>1</v>
      </c>
      <c r="E333" s="6" t="s">
        <v>2483</v>
      </c>
      <c r="F333" s="6" t="s">
        <v>2044</v>
      </c>
    </row>
    <row r="334" spans="1:6">
      <c r="A334" s="6" t="s">
        <v>2546</v>
      </c>
      <c r="B334" s="6" t="s">
        <v>2552</v>
      </c>
      <c r="C334" s="6" t="s">
        <v>1290</v>
      </c>
      <c r="D334" s="6">
        <v>1</v>
      </c>
      <c r="E334" s="6" t="s">
        <v>2221</v>
      </c>
      <c r="F334" s="6" t="s">
        <v>2044</v>
      </c>
    </row>
    <row r="335" spans="1:6">
      <c r="A335" s="6" t="s">
        <v>2546</v>
      </c>
      <c r="B335" s="6" t="s">
        <v>2553</v>
      </c>
      <c r="C335" s="6" t="s">
        <v>1296</v>
      </c>
      <c r="D335" s="6">
        <v>1</v>
      </c>
      <c r="E335" s="6" t="s">
        <v>2329</v>
      </c>
      <c r="F335" s="6" t="s">
        <v>2042</v>
      </c>
    </row>
    <row r="336" spans="1:6">
      <c r="A336" s="6" t="s">
        <v>2546</v>
      </c>
      <c r="B336" s="6" t="s">
        <v>2554</v>
      </c>
      <c r="C336" s="6" t="s">
        <v>1192</v>
      </c>
      <c r="D336" s="6">
        <v>1</v>
      </c>
      <c r="E336" s="6" t="s">
        <v>2555</v>
      </c>
      <c r="F336" s="6" t="s">
        <v>2042</v>
      </c>
    </row>
    <row r="337" spans="1:6">
      <c r="A337" s="6" t="s">
        <v>2546</v>
      </c>
      <c r="B337" s="6" t="s">
        <v>2556</v>
      </c>
      <c r="C337" s="6" t="s">
        <v>1270</v>
      </c>
      <c r="D337" s="6">
        <v>1</v>
      </c>
      <c r="E337" s="6" t="s">
        <v>2085</v>
      </c>
      <c r="F337" s="6" t="s">
        <v>2042</v>
      </c>
    </row>
    <row r="338" spans="1:6">
      <c r="A338" s="6" t="s">
        <v>2546</v>
      </c>
      <c r="B338" s="6" t="s">
        <v>2557</v>
      </c>
      <c r="C338" s="6" t="s">
        <v>1189</v>
      </c>
      <c r="D338" s="6">
        <v>1</v>
      </c>
      <c r="E338" s="6" t="s">
        <v>2162</v>
      </c>
      <c r="F338" s="6" t="s">
        <v>2042</v>
      </c>
    </row>
    <row r="339" spans="1:6">
      <c r="A339" s="6" t="s">
        <v>2546</v>
      </c>
      <c r="B339" s="6" t="s">
        <v>2558</v>
      </c>
      <c r="C339" s="6" t="s">
        <v>1315</v>
      </c>
      <c r="D339" s="6">
        <v>1</v>
      </c>
      <c r="E339" s="6" t="s">
        <v>2411</v>
      </c>
      <c r="F339" s="6" t="s">
        <v>2042</v>
      </c>
    </row>
    <row r="340" spans="1:6">
      <c r="A340" s="6" t="s">
        <v>2546</v>
      </c>
      <c r="B340" s="6" t="s">
        <v>2559</v>
      </c>
      <c r="C340" s="6" t="s">
        <v>1105</v>
      </c>
      <c r="D340" s="6">
        <v>1</v>
      </c>
      <c r="E340" s="6" t="s">
        <v>2151</v>
      </c>
      <c r="F340" s="6" t="s">
        <v>2042</v>
      </c>
    </row>
    <row r="341" spans="1:6">
      <c r="A341" s="6" t="s">
        <v>2546</v>
      </c>
      <c r="B341" s="6" t="s">
        <v>2560</v>
      </c>
      <c r="C341" s="6" t="s">
        <v>1147</v>
      </c>
      <c r="D341" s="6">
        <v>1</v>
      </c>
      <c r="E341" s="6" t="s">
        <v>2358</v>
      </c>
      <c r="F341" s="6" t="s">
        <v>2044</v>
      </c>
    </row>
    <row r="342" spans="1:6">
      <c r="A342" s="6" t="s">
        <v>2546</v>
      </c>
      <c r="B342" s="6" t="s">
        <v>2561</v>
      </c>
      <c r="C342" s="6" t="s">
        <v>1169</v>
      </c>
      <c r="D342" s="6">
        <v>1</v>
      </c>
      <c r="E342" s="6" t="s">
        <v>2193</v>
      </c>
      <c r="F342" s="6" t="s">
        <v>2044</v>
      </c>
    </row>
    <row r="343" spans="1:6">
      <c r="A343" s="6" t="s">
        <v>2546</v>
      </c>
      <c r="B343" s="6" t="s">
        <v>2562</v>
      </c>
      <c r="C343" s="6" t="s">
        <v>1052</v>
      </c>
      <c r="D343" s="6">
        <v>1</v>
      </c>
      <c r="E343" s="6" t="s">
        <v>2223</v>
      </c>
      <c r="F343" s="6" t="s">
        <v>2042</v>
      </c>
    </row>
    <row r="344" spans="1:6">
      <c r="A344" s="6" t="s">
        <v>2546</v>
      </c>
      <c r="B344" s="6" t="s">
        <v>2563</v>
      </c>
      <c r="C344" s="6" t="s">
        <v>1125</v>
      </c>
      <c r="D344" s="6">
        <v>1</v>
      </c>
      <c r="E344" s="6" t="s">
        <v>2384</v>
      </c>
      <c r="F344" s="6" t="s">
        <v>2042</v>
      </c>
    </row>
    <row r="345" spans="1:6">
      <c r="A345" s="6" t="s">
        <v>2546</v>
      </c>
      <c r="B345" s="6" t="s">
        <v>2564</v>
      </c>
      <c r="C345" s="6" t="s">
        <v>1193</v>
      </c>
      <c r="D345" s="6">
        <v>1</v>
      </c>
      <c r="E345" s="6" t="s">
        <v>2415</v>
      </c>
      <c r="F345" s="6" t="s">
        <v>2044</v>
      </c>
    </row>
    <row r="346" spans="1:6">
      <c r="A346" s="6" t="s">
        <v>2546</v>
      </c>
      <c r="B346" s="6" t="s">
        <v>2565</v>
      </c>
      <c r="C346" s="6" t="s">
        <v>1300</v>
      </c>
      <c r="D346" s="6">
        <v>1</v>
      </c>
      <c r="E346" s="6" t="s">
        <v>2457</v>
      </c>
      <c r="F346" s="6" t="s">
        <v>2044</v>
      </c>
    </row>
    <row r="347" spans="1:6">
      <c r="A347" s="6" t="s">
        <v>2546</v>
      </c>
      <c r="B347" s="6" t="s">
        <v>2566</v>
      </c>
      <c r="C347" s="6" t="s">
        <v>1003</v>
      </c>
      <c r="D347" s="6">
        <v>1</v>
      </c>
      <c r="E347" s="6" t="s">
        <v>2136</v>
      </c>
      <c r="F347" s="6" t="s">
        <v>2044</v>
      </c>
    </row>
    <row r="348" spans="1:6">
      <c r="A348" s="6" t="s">
        <v>2546</v>
      </c>
      <c r="B348" s="6" t="s">
        <v>2567</v>
      </c>
      <c r="C348" s="6" t="s">
        <v>1250</v>
      </c>
      <c r="D348" s="6">
        <v>1</v>
      </c>
      <c r="E348" s="6" t="s">
        <v>2199</v>
      </c>
      <c r="F348" s="6" t="s">
        <v>2044</v>
      </c>
    </row>
    <row r="349" spans="1:6">
      <c r="A349" s="6" t="s">
        <v>2546</v>
      </c>
      <c r="B349" s="6" t="s">
        <v>2568</v>
      </c>
      <c r="C349" s="6" t="s">
        <v>1107</v>
      </c>
      <c r="D349" s="6">
        <v>1</v>
      </c>
      <c r="E349" s="6" t="s">
        <v>2569</v>
      </c>
      <c r="F349" s="6" t="s">
        <v>2044</v>
      </c>
    </row>
    <row r="350" spans="1:6">
      <c r="A350" s="6" t="s">
        <v>2570</v>
      </c>
      <c r="B350" s="6" t="s">
        <v>2571</v>
      </c>
      <c r="C350" s="6" t="s">
        <v>1078</v>
      </c>
      <c r="D350" s="6">
        <v>1</v>
      </c>
      <c r="E350" s="6" t="s">
        <v>2151</v>
      </c>
      <c r="F350" s="6" t="s">
        <v>2042</v>
      </c>
    </row>
    <row r="351" spans="1:6">
      <c r="A351" s="6" t="s">
        <v>2570</v>
      </c>
      <c r="B351" s="6" t="s">
        <v>2572</v>
      </c>
      <c r="C351" s="6" t="s">
        <v>1237</v>
      </c>
      <c r="D351" s="6">
        <v>1</v>
      </c>
      <c r="E351" s="6" t="s">
        <v>2573</v>
      </c>
      <c r="F351" s="6" t="s">
        <v>2042</v>
      </c>
    </row>
    <row r="352" spans="1:6">
      <c r="A352" s="6" t="s">
        <v>2570</v>
      </c>
      <c r="B352" s="6" t="s">
        <v>2574</v>
      </c>
      <c r="C352" s="6" t="s">
        <v>1040</v>
      </c>
      <c r="D352" s="6">
        <v>1</v>
      </c>
      <c r="E352" s="6" t="s">
        <v>2074</v>
      </c>
      <c r="F352" s="6" t="s">
        <v>2042</v>
      </c>
    </row>
    <row r="353" spans="1:6">
      <c r="A353" s="6" t="s">
        <v>2570</v>
      </c>
      <c r="B353" s="6" t="s">
        <v>2575</v>
      </c>
      <c r="C353" s="6" t="s">
        <v>961</v>
      </c>
      <c r="D353" s="6">
        <v>1</v>
      </c>
      <c r="E353" s="6" t="s">
        <v>2185</v>
      </c>
      <c r="F353" s="6" t="s">
        <v>2042</v>
      </c>
    </row>
    <row r="354" spans="1:6">
      <c r="A354" s="6" t="s">
        <v>2570</v>
      </c>
      <c r="B354" s="6" t="s">
        <v>2576</v>
      </c>
      <c r="C354" s="6" t="s">
        <v>983</v>
      </c>
      <c r="D354" s="6">
        <v>1</v>
      </c>
      <c r="E354" s="6" t="s">
        <v>2577</v>
      </c>
      <c r="F354" s="6" t="s">
        <v>2244</v>
      </c>
    </row>
    <row r="355" spans="1:6">
      <c r="A355" s="6" t="s">
        <v>2570</v>
      </c>
      <c r="B355" s="6" t="s">
        <v>2578</v>
      </c>
      <c r="C355" s="6" t="s">
        <v>1013</v>
      </c>
      <c r="D355" s="6">
        <v>1</v>
      </c>
      <c r="E355" s="6" t="s">
        <v>2579</v>
      </c>
      <c r="F355" s="6" t="s">
        <v>2244</v>
      </c>
    </row>
    <row r="356" spans="1:6">
      <c r="A356" s="6" t="s">
        <v>2570</v>
      </c>
      <c r="B356" s="6" t="s">
        <v>2580</v>
      </c>
      <c r="C356" s="6" t="s">
        <v>1210</v>
      </c>
      <c r="D356" s="6">
        <v>1</v>
      </c>
      <c r="E356" s="6" t="s">
        <v>2246</v>
      </c>
      <c r="F356" s="6" t="s">
        <v>2042</v>
      </c>
    </row>
    <row r="357" spans="1:6">
      <c r="A357" s="6" t="s">
        <v>2570</v>
      </c>
      <c r="B357" s="6" t="s">
        <v>2581</v>
      </c>
      <c r="C357" s="6" t="s">
        <v>1269</v>
      </c>
      <c r="D357" s="6">
        <v>1</v>
      </c>
      <c r="E357" s="6" t="s">
        <v>2047</v>
      </c>
      <c r="F357" s="6" t="s">
        <v>2042</v>
      </c>
    </row>
    <row r="358" spans="1:6">
      <c r="A358" s="6" t="s">
        <v>2570</v>
      </c>
      <c r="B358" s="6" t="s">
        <v>2582</v>
      </c>
      <c r="C358" s="6" t="s">
        <v>1016</v>
      </c>
      <c r="D358" s="6">
        <v>1</v>
      </c>
      <c r="E358" s="6" t="s">
        <v>2262</v>
      </c>
      <c r="F358" s="6" t="s">
        <v>2044</v>
      </c>
    </row>
    <row r="359" spans="1:6">
      <c r="A359" s="6" t="s">
        <v>2570</v>
      </c>
      <c r="B359" s="6" t="s">
        <v>2583</v>
      </c>
      <c r="C359" s="6" t="s">
        <v>1024</v>
      </c>
      <c r="D359" s="6">
        <v>1</v>
      </c>
      <c r="E359" s="6" t="s">
        <v>2061</v>
      </c>
      <c r="F359" s="6" t="s">
        <v>2042</v>
      </c>
    </row>
    <row r="360" spans="1:6">
      <c r="A360" s="6" t="s">
        <v>2570</v>
      </c>
      <c r="B360" s="6" t="s">
        <v>2584</v>
      </c>
      <c r="C360" s="6" t="s">
        <v>1153</v>
      </c>
      <c r="D360" s="6">
        <v>1</v>
      </c>
      <c r="E360" s="6" t="s">
        <v>2585</v>
      </c>
      <c r="F360" s="6" t="s">
        <v>2244</v>
      </c>
    </row>
    <row r="361" spans="1:6">
      <c r="A361" s="6" t="s">
        <v>2570</v>
      </c>
      <c r="B361" s="6" t="s">
        <v>2586</v>
      </c>
      <c r="C361" s="6" t="s">
        <v>1234</v>
      </c>
      <c r="D361" s="6">
        <v>1</v>
      </c>
      <c r="E361" s="6" t="s">
        <v>2061</v>
      </c>
      <c r="F361" s="6" t="s">
        <v>2042</v>
      </c>
    </row>
    <row r="362" spans="1:6">
      <c r="A362" s="6" t="s">
        <v>2570</v>
      </c>
      <c r="B362" s="6" t="s">
        <v>2587</v>
      </c>
      <c r="C362" s="6" t="s">
        <v>1039</v>
      </c>
      <c r="D362" s="6">
        <v>1</v>
      </c>
      <c r="E362" s="6" t="s">
        <v>2417</v>
      </c>
      <c r="F362" s="6" t="s">
        <v>2044</v>
      </c>
    </row>
    <row r="363" spans="1:6">
      <c r="A363" s="6" t="s">
        <v>2570</v>
      </c>
      <c r="B363" s="6" t="s">
        <v>2588</v>
      </c>
      <c r="C363" s="6" t="s">
        <v>1224</v>
      </c>
      <c r="D363" s="6">
        <v>1</v>
      </c>
      <c r="E363" s="6" t="s">
        <v>2506</v>
      </c>
      <c r="F363" s="6" t="s">
        <v>2044</v>
      </c>
    </row>
    <row r="364" spans="1:6">
      <c r="A364" s="6" t="s">
        <v>2570</v>
      </c>
      <c r="B364" s="6" t="s">
        <v>2589</v>
      </c>
      <c r="C364" s="6" t="s">
        <v>1071</v>
      </c>
      <c r="D364" s="6">
        <v>1</v>
      </c>
      <c r="E364" s="6" t="s">
        <v>2457</v>
      </c>
      <c r="F364" s="6" t="s">
        <v>2044</v>
      </c>
    </row>
    <row r="365" spans="1:6">
      <c r="A365" s="6" t="s">
        <v>2570</v>
      </c>
      <c r="B365" s="6" t="s">
        <v>2590</v>
      </c>
      <c r="C365" s="6" t="s">
        <v>1095</v>
      </c>
      <c r="D365" s="6">
        <v>1</v>
      </c>
      <c r="E365" s="6" t="s">
        <v>2061</v>
      </c>
      <c r="F365" s="6" t="s">
        <v>2042</v>
      </c>
    </row>
    <row r="366" spans="1:6">
      <c r="A366" s="6" t="s">
        <v>2570</v>
      </c>
      <c r="B366" s="6" t="s">
        <v>2591</v>
      </c>
      <c r="C366" s="6" t="s">
        <v>1051</v>
      </c>
      <c r="D366" s="6">
        <v>1</v>
      </c>
      <c r="E366" s="6" t="s">
        <v>2048</v>
      </c>
      <c r="F366" s="6" t="s">
        <v>2044</v>
      </c>
    </row>
    <row r="367" spans="1:6">
      <c r="A367" s="6" t="s">
        <v>2570</v>
      </c>
      <c r="B367" s="6" t="s">
        <v>2592</v>
      </c>
      <c r="C367" s="6" t="s">
        <v>1046</v>
      </c>
      <c r="D367" s="6">
        <v>1</v>
      </c>
      <c r="E367" s="6" t="s">
        <v>2323</v>
      </c>
      <c r="F367" s="6" t="s">
        <v>2044</v>
      </c>
    </row>
    <row r="368" spans="1:6">
      <c r="A368" s="6" t="s">
        <v>2570</v>
      </c>
      <c r="B368" s="6" t="s">
        <v>2593</v>
      </c>
      <c r="C368" s="6" t="s">
        <v>1122</v>
      </c>
      <c r="D368" s="6">
        <v>1</v>
      </c>
      <c r="E368" s="6" t="s">
        <v>2442</v>
      </c>
      <c r="F368" s="6" t="s">
        <v>2044</v>
      </c>
    </row>
    <row r="369" spans="1:6">
      <c r="A369" s="6" t="s">
        <v>2570</v>
      </c>
      <c r="B369" s="6" t="s">
        <v>2594</v>
      </c>
      <c r="C369" s="6" t="s">
        <v>1048</v>
      </c>
      <c r="D369" s="6">
        <v>1</v>
      </c>
      <c r="E369" s="6" t="s">
        <v>2145</v>
      </c>
      <c r="F369" s="6" t="s">
        <v>2044</v>
      </c>
    </row>
    <row r="370" spans="1:6">
      <c r="A370" s="6" t="s">
        <v>2570</v>
      </c>
      <c r="B370" s="6" t="s">
        <v>2595</v>
      </c>
      <c r="C370" s="6" t="s">
        <v>1027</v>
      </c>
      <c r="D370" s="6">
        <v>1</v>
      </c>
      <c r="E370" s="6" t="s">
        <v>2043</v>
      </c>
      <c r="F370" s="6" t="s">
        <v>2044</v>
      </c>
    </row>
    <row r="371" spans="1:6">
      <c r="A371" s="6" t="s">
        <v>2596</v>
      </c>
      <c r="B371" s="6" t="s">
        <v>2597</v>
      </c>
      <c r="C371" s="6" t="s">
        <v>1292</v>
      </c>
      <c r="D371" s="6">
        <v>1</v>
      </c>
      <c r="E371" s="6" t="s">
        <v>2221</v>
      </c>
      <c r="F371" s="6" t="s">
        <v>2044</v>
      </c>
    </row>
    <row r="372" spans="1:6">
      <c r="A372" s="6" t="s">
        <v>2596</v>
      </c>
      <c r="B372" s="6" t="s">
        <v>2598</v>
      </c>
      <c r="C372" s="6" t="s">
        <v>1099</v>
      </c>
      <c r="D372" s="6">
        <v>1</v>
      </c>
      <c r="E372" s="6" t="s">
        <v>2052</v>
      </c>
      <c r="F372" s="6" t="s">
        <v>2042</v>
      </c>
    </row>
    <row r="373" spans="1:6">
      <c r="A373" s="6" t="s">
        <v>2596</v>
      </c>
      <c r="B373" s="6" t="s">
        <v>2599</v>
      </c>
      <c r="C373" s="6" t="s">
        <v>1272</v>
      </c>
      <c r="D373" s="6">
        <v>1</v>
      </c>
      <c r="E373" s="6" t="s">
        <v>2179</v>
      </c>
      <c r="F373" s="6" t="s">
        <v>2042</v>
      </c>
    </row>
    <row r="374" spans="1:6">
      <c r="A374" s="6" t="s">
        <v>2596</v>
      </c>
      <c r="B374" s="6" t="s">
        <v>2600</v>
      </c>
      <c r="C374" s="6" t="s">
        <v>989</v>
      </c>
      <c r="D374" s="6">
        <v>1</v>
      </c>
      <c r="E374" s="6" t="s">
        <v>2601</v>
      </c>
      <c r="F374" s="6" t="s">
        <v>2044</v>
      </c>
    </row>
    <row r="375" spans="1:6">
      <c r="A375" s="6" t="s">
        <v>2596</v>
      </c>
      <c r="B375" s="6" t="s">
        <v>2602</v>
      </c>
      <c r="C375" s="6" t="s">
        <v>1047</v>
      </c>
      <c r="D375" s="6">
        <v>1</v>
      </c>
      <c r="E375" s="6" t="s">
        <v>2172</v>
      </c>
      <c r="F375" s="6" t="s">
        <v>2044</v>
      </c>
    </row>
    <row r="376" spans="1:6">
      <c r="A376" s="6" t="s">
        <v>2596</v>
      </c>
      <c r="B376" s="6" t="s">
        <v>2603</v>
      </c>
      <c r="C376" s="6" t="s">
        <v>1065</v>
      </c>
      <c r="D376" s="6">
        <v>1</v>
      </c>
      <c r="E376" s="6" t="s">
        <v>2544</v>
      </c>
      <c r="F376" s="6" t="s">
        <v>2044</v>
      </c>
    </row>
    <row r="377" spans="1:6">
      <c r="A377" s="6" t="s">
        <v>2596</v>
      </c>
      <c r="B377" s="6" t="s">
        <v>2604</v>
      </c>
      <c r="C377" s="6" t="s">
        <v>1034</v>
      </c>
      <c r="D377" s="6">
        <v>1</v>
      </c>
      <c r="E377" s="6" t="s">
        <v>2256</v>
      </c>
      <c r="F377" s="6" t="s">
        <v>2044</v>
      </c>
    </row>
    <row r="378" spans="1:6">
      <c r="A378" s="6" t="s">
        <v>2596</v>
      </c>
      <c r="B378" s="6" t="s">
        <v>2605</v>
      </c>
      <c r="C378" s="6" t="s">
        <v>951</v>
      </c>
      <c r="D378" s="6">
        <v>1</v>
      </c>
      <c r="E378" s="6" t="s">
        <v>2606</v>
      </c>
      <c r="F378" s="6" t="s">
        <v>2044</v>
      </c>
    </row>
    <row r="379" spans="1:6">
      <c r="A379" s="6" t="s">
        <v>2596</v>
      </c>
      <c r="B379" s="6" t="s">
        <v>2607</v>
      </c>
      <c r="C379" s="6" t="s">
        <v>1214</v>
      </c>
      <c r="D379" s="6">
        <v>1</v>
      </c>
      <c r="E379" s="6" t="s">
        <v>2085</v>
      </c>
      <c r="F379" s="6" t="s">
        <v>2042</v>
      </c>
    </row>
    <row r="380" spans="1:6">
      <c r="A380" s="6" t="s">
        <v>2596</v>
      </c>
      <c r="B380" s="6" t="s">
        <v>2608</v>
      </c>
      <c r="C380" s="6" t="s">
        <v>1000</v>
      </c>
      <c r="D380" s="6">
        <v>1</v>
      </c>
      <c r="E380" s="6" t="s">
        <v>2408</v>
      </c>
      <c r="F380" s="6" t="s">
        <v>2044</v>
      </c>
    </row>
    <row r="381" spans="1:6">
      <c r="A381" s="6" t="s">
        <v>2596</v>
      </c>
      <c r="B381" s="6" t="s">
        <v>2609</v>
      </c>
      <c r="C381" s="6" t="s">
        <v>1184</v>
      </c>
      <c r="D381" s="6">
        <v>1</v>
      </c>
      <c r="E381" s="6" t="s">
        <v>2052</v>
      </c>
      <c r="F381" s="6" t="s">
        <v>2042</v>
      </c>
    </row>
    <row r="382" spans="1:6">
      <c r="A382" s="6" t="s">
        <v>2596</v>
      </c>
      <c r="B382" s="6" t="s">
        <v>2610</v>
      </c>
      <c r="C382" s="6" t="s">
        <v>1259</v>
      </c>
      <c r="D382" s="6">
        <v>1</v>
      </c>
      <c r="E382" s="6" t="s">
        <v>2223</v>
      </c>
      <c r="F382" s="6" t="s">
        <v>2042</v>
      </c>
    </row>
    <row r="383" spans="1:6">
      <c r="A383" s="6" t="s">
        <v>2596</v>
      </c>
      <c r="B383" s="6" t="s">
        <v>2611</v>
      </c>
      <c r="C383" s="6" t="s">
        <v>1233</v>
      </c>
      <c r="D383" s="6">
        <v>1</v>
      </c>
      <c r="E383" s="6" t="s">
        <v>2612</v>
      </c>
      <c r="F383" s="6" t="s">
        <v>2244</v>
      </c>
    </row>
    <row r="384" spans="1:6">
      <c r="A384" s="6" t="s">
        <v>2596</v>
      </c>
      <c r="B384" s="6" t="s">
        <v>2613</v>
      </c>
      <c r="C384" s="6" t="s">
        <v>1199</v>
      </c>
      <c r="D384" s="6">
        <v>1</v>
      </c>
      <c r="E384" s="6" t="s">
        <v>2114</v>
      </c>
      <c r="F384" s="6" t="s">
        <v>2044</v>
      </c>
    </row>
    <row r="385" spans="1:6">
      <c r="A385" s="6" t="s">
        <v>2596</v>
      </c>
      <c r="B385" s="6" t="s">
        <v>2614</v>
      </c>
      <c r="C385" s="6" t="s">
        <v>1113</v>
      </c>
      <c r="D385" s="6">
        <v>1</v>
      </c>
      <c r="E385" s="6" t="s">
        <v>2390</v>
      </c>
      <c r="F385" s="6" t="s">
        <v>2044</v>
      </c>
    </row>
    <row r="386" spans="1:6">
      <c r="A386" s="6" t="s">
        <v>2596</v>
      </c>
      <c r="B386" s="6" t="s">
        <v>2615</v>
      </c>
      <c r="C386" s="6" t="s">
        <v>1150</v>
      </c>
      <c r="D386" s="6">
        <v>1</v>
      </c>
      <c r="E386" s="6" t="s">
        <v>2573</v>
      </c>
      <c r="F386" s="6" t="s">
        <v>2042</v>
      </c>
    </row>
    <row r="387" spans="1:6">
      <c r="A387" s="6" t="s">
        <v>2596</v>
      </c>
      <c r="B387" s="6" t="s">
        <v>2616</v>
      </c>
      <c r="C387" s="6" t="s">
        <v>1088</v>
      </c>
      <c r="D387" s="6">
        <v>1</v>
      </c>
      <c r="E387" s="6" t="s">
        <v>2221</v>
      </c>
      <c r="F387" s="6" t="s">
        <v>2044</v>
      </c>
    </row>
    <row r="388" spans="1:6">
      <c r="A388" s="6" t="s">
        <v>2596</v>
      </c>
      <c r="B388" s="6" t="s">
        <v>2617</v>
      </c>
      <c r="C388" s="6" t="s">
        <v>958</v>
      </c>
      <c r="D388" s="6">
        <v>1</v>
      </c>
      <c r="E388" s="6" t="s">
        <v>2060</v>
      </c>
      <c r="F388" s="6" t="s">
        <v>2042</v>
      </c>
    </row>
    <row r="389" spans="1:6">
      <c r="A389" s="6" t="s">
        <v>2596</v>
      </c>
      <c r="B389" s="6" t="s">
        <v>2618</v>
      </c>
      <c r="C389" s="6" t="s">
        <v>974</v>
      </c>
      <c r="D389" s="6">
        <v>1</v>
      </c>
      <c r="E389" s="6" t="s">
        <v>2417</v>
      </c>
      <c r="F389" s="6" t="s">
        <v>2044</v>
      </c>
    </row>
    <row r="390" spans="1:6">
      <c r="A390" s="6" t="s">
        <v>2596</v>
      </c>
      <c r="B390" s="6" t="s">
        <v>2619</v>
      </c>
      <c r="C390" s="6" t="s">
        <v>1326</v>
      </c>
      <c r="D390" s="6">
        <v>1</v>
      </c>
      <c r="E390" s="6" t="s">
        <v>2223</v>
      </c>
      <c r="F390" s="6" t="s">
        <v>2042</v>
      </c>
    </row>
    <row r="391" spans="1:6">
      <c r="A391" s="6" t="s">
        <v>2596</v>
      </c>
      <c r="B391" s="6" t="s">
        <v>2620</v>
      </c>
      <c r="C391" s="6" t="s">
        <v>1307</v>
      </c>
      <c r="D391" s="6">
        <v>1</v>
      </c>
      <c r="E391" s="6" t="s">
        <v>2179</v>
      </c>
      <c r="F391" s="6" t="s">
        <v>2042</v>
      </c>
    </row>
    <row r="392" spans="1:6">
      <c r="A392" s="6" t="s">
        <v>2596</v>
      </c>
      <c r="B392" s="6" t="s">
        <v>2621</v>
      </c>
      <c r="C392" s="6" t="s">
        <v>1116</v>
      </c>
      <c r="D392" s="6">
        <v>1</v>
      </c>
      <c r="E392" s="6" t="s">
        <v>2126</v>
      </c>
      <c r="F392" s="6" t="s">
        <v>2044</v>
      </c>
    </row>
    <row r="393" spans="1:6">
      <c r="A393" s="6" t="s">
        <v>2430</v>
      </c>
      <c r="B393" s="6" t="s">
        <v>2622</v>
      </c>
      <c r="C393" s="6" t="s">
        <v>1079</v>
      </c>
      <c r="D393" s="6">
        <v>1</v>
      </c>
      <c r="E393" s="6" t="s">
        <v>2623</v>
      </c>
      <c r="F393" s="6" t="s">
        <v>2044</v>
      </c>
    </row>
    <row r="394" spans="1:6">
      <c r="A394" s="6" t="s">
        <v>2430</v>
      </c>
      <c r="B394" s="6" t="s">
        <v>2624</v>
      </c>
      <c r="C394" s="6" t="s">
        <v>1134</v>
      </c>
      <c r="D394" s="6">
        <v>1</v>
      </c>
      <c r="E394" s="6" t="s">
        <v>2577</v>
      </c>
      <c r="F394" s="6" t="s">
        <v>2244</v>
      </c>
    </row>
    <row r="395" spans="1:6">
      <c r="A395" s="6" t="s">
        <v>2430</v>
      </c>
      <c r="B395" s="6" t="s">
        <v>2625</v>
      </c>
      <c r="C395" s="6" t="s">
        <v>1067</v>
      </c>
      <c r="D395" s="6">
        <v>1</v>
      </c>
      <c r="E395" s="6" t="s">
        <v>2626</v>
      </c>
      <c r="F395" s="6" t="s">
        <v>2044</v>
      </c>
    </row>
    <row r="396" spans="1:6">
      <c r="A396" s="6" t="s">
        <v>2430</v>
      </c>
      <c r="B396" s="6" t="s">
        <v>2627</v>
      </c>
      <c r="C396" s="6" t="s">
        <v>1017</v>
      </c>
      <c r="D396" s="6">
        <v>1</v>
      </c>
      <c r="E396" s="6" t="s">
        <v>2048</v>
      </c>
      <c r="F396" s="6" t="s">
        <v>2044</v>
      </c>
    </row>
    <row r="397" spans="1:6">
      <c r="A397" s="6" t="s">
        <v>2430</v>
      </c>
      <c r="B397" s="6" t="s">
        <v>2628</v>
      </c>
      <c r="C397" s="6" t="s">
        <v>1012</v>
      </c>
      <c r="D397" s="6">
        <v>1</v>
      </c>
      <c r="E397" s="6" t="s">
        <v>2371</v>
      </c>
      <c r="F397" s="6" t="s">
        <v>2044</v>
      </c>
    </row>
    <row r="398" spans="1:6">
      <c r="A398" s="6" t="s">
        <v>2430</v>
      </c>
      <c r="B398" s="6" t="s">
        <v>2629</v>
      </c>
      <c r="C398" s="6" t="s">
        <v>972</v>
      </c>
      <c r="D398" s="6">
        <v>1</v>
      </c>
      <c r="E398" s="6" t="s">
        <v>2457</v>
      </c>
      <c r="F398" s="6" t="s">
        <v>2044</v>
      </c>
    </row>
    <row r="399" spans="1:6">
      <c r="A399" s="6" t="s">
        <v>2430</v>
      </c>
      <c r="B399" s="6" t="s">
        <v>2630</v>
      </c>
      <c r="C399" s="6" t="s">
        <v>1091</v>
      </c>
      <c r="D399" s="6">
        <v>1</v>
      </c>
      <c r="E399" s="6" t="s">
        <v>2241</v>
      </c>
      <c r="F399" s="6" t="s">
        <v>2044</v>
      </c>
    </row>
    <row r="400" spans="1:6">
      <c r="A400" s="6" t="s">
        <v>2430</v>
      </c>
      <c r="B400" s="6" t="s">
        <v>2631</v>
      </c>
      <c r="C400" s="6" t="s">
        <v>1063</v>
      </c>
      <c r="D400" s="6">
        <v>1</v>
      </c>
      <c r="E400" s="6" t="s">
        <v>2442</v>
      </c>
      <c r="F400" s="6" t="s">
        <v>2044</v>
      </c>
    </row>
    <row r="401" spans="1:6">
      <c r="A401" s="6" t="s">
        <v>2430</v>
      </c>
      <c r="B401" s="6" t="s">
        <v>2632</v>
      </c>
      <c r="C401" s="6" t="s">
        <v>993</v>
      </c>
      <c r="D401" s="6">
        <v>1</v>
      </c>
      <c r="E401" s="6" t="s">
        <v>2569</v>
      </c>
      <c r="F401" s="6" t="s">
        <v>2044</v>
      </c>
    </row>
    <row r="402" spans="1:6">
      <c r="A402" s="6" t="s">
        <v>2430</v>
      </c>
      <c r="B402" s="6" t="s">
        <v>2633</v>
      </c>
      <c r="C402" s="6" t="s">
        <v>1056</v>
      </c>
      <c r="D402" s="6">
        <v>1</v>
      </c>
      <c r="E402" s="6" t="s">
        <v>2634</v>
      </c>
      <c r="F402" s="6" t="s">
        <v>2044</v>
      </c>
    </row>
    <row r="403" spans="1:6">
      <c r="A403" s="6" t="s">
        <v>2430</v>
      </c>
      <c r="B403" s="6" t="s">
        <v>2635</v>
      </c>
      <c r="C403" s="6" t="s">
        <v>1209</v>
      </c>
      <c r="D403" s="6">
        <v>1</v>
      </c>
      <c r="E403" s="6" t="s">
        <v>2213</v>
      </c>
      <c r="F403" s="6" t="s">
        <v>2042</v>
      </c>
    </row>
    <row r="404" spans="1:6">
      <c r="A404" s="6" t="s">
        <v>2430</v>
      </c>
      <c r="B404" s="6" t="s">
        <v>2636</v>
      </c>
      <c r="C404" s="6" t="s">
        <v>1121</v>
      </c>
      <c r="D404" s="6">
        <v>1</v>
      </c>
      <c r="E404" s="6" t="s">
        <v>2209</v>
      </c>
      <c r="F404" s="6" t="s">
        <v>2044</v>
      </c>
    </row>
    <row r="405" spans="1:6">
      <c r="A405" s="6" t="s">
        <v>2430</v>
      </c>
      <c r="B405" s="6" t="s">
        <v>2637</v>
      </c>
      <c r="C405" s="6" t="s">
        <v>1251</v>
      </c>
      <c r="D405" s="6">
        <v>1</v>
      </c>
      <c r="E405" s="6" t="s">
        <v>2114</v>
      </c>
      <c r="F405" s="6" t="s">
        <v>2044</v>
      </c>
    </row>
    <row r="406" spans="1:6">
      <c r="A406" s="6" t="s">
        <v>2430</v>
      </c>
      <c r="B406" s="6" t="s">
        <v>2638</v>
      </c>
      <c r="C406" s="6" t="s">
        <v>1119</v>
      </c>
      <c r="D406" s="6">
        <v>1</v>
      </c>
      <c r="E406" s="6" t="s">
        <v>2573</v>
      </c>
      <c r="F406" s="6" t="s">
        <v>2042</v>
      </c>
    </row>
    <row r="407" spans="1:6">
      <c r="A407" s="6" t="s">
        <v>2430</v>
      </c>
      <c r="B407" s="6" t="s">
        <v>2639</v>
      </c>
      <c r="C407" s="6" t="s">
        <v>1207</v>
      </c>
      <c r="D407" s="6">
        <v>1</v>
      </c>
      <c r="E407" s="6" t="s">
        <v>2640</v>
      </c>
      <c r="F407" s="6" t="s">
        <v>2244</v>
      </c>
    </row>
    <row r="408" spans="1:6">
      <c r="A408" s="6" t="s">
        <v>2430</v>
      </c>
      <c r="B408" s="6" t="s">
        <v>2641</v>
      </c>
      <c r="C408" s="6" t="s">
        <v>1036</v>
      </c>
      <c r="D408" s="6">
        <v>1</v>
      </c>
      <c r="E408" s="6" t="s">
        <v>2134</v>
      </c>
      <c r="F408" s="6" t="s">
        <v>2044</v>
      </c>
    </row>
    <row r="409" spans="1:6">
      <c r="A409" s="6" t="s">
        <v>2430</v>
      </c>
      <c r="B409" s="6" t="s">
        <v>2642</v>
      </c>
      <c r="C409" s="6" t="s">
        <v>1053</v>
      </c>
      <c r="D409" s="6">
        <v>1</v>
      </c>
      <c r="E409" s="6" t="s">
        <v>2327</v>
      </c>
      <c r="F409" s="6" t="s">
        <v>2044</v>
      </c>
    </row>
    <row r="410" spans="1:6">
      <c r="A410" s="6" t="s">
        <v>2430</v>
      </c>
      <c r="B410" s="6" t="s">
        <v>2643</v>
      </c>
      <c r="C410" s="6" t="s">
        <v>1219</v>
      </c>
      <c r="D410" s="6">
        <v>1</v>
      </c>
      <c r="E410" s="6" t="s">
        <v>2644</v>
      </c>
      <c r="F410" s="6" t="s">
        <v>2044</v>
      </c>
    </row>
    <row r="411" spans="1:6">
      <c r="A411" s="6" t="s">
        <v>2430</v>
      </c>
      <c r="B411" s="6" t="s">
        <v>2645</v>
      </c>
      <c r="C411" s="6" t="s">
        <v>1069</v>
      </c>
      <c r="D411" s="6">
        <v>1</v>
      </c>
      <c r="E411" s="6" t="s">
        <v>2646</v>
      </c>
      <c r="F411" s="6" t="s">
        <v>2044</v>
      </c>
    </row>
    <row r="412" spans="1:6">
      <c r="A412" s="6" t="s">
        <v>2430</v>
      </c>
      <c r="B412" s="6" t="s">
        <v>2647</v>
      </c>
      <c r="C412" s="6" t="s">
        <v>1042</v>
      </c>
      <c r="D412" s="6">
        <v>1</v>
      </c>
      <c r="E412" s="6" t="s">
        <v>2367</v>
      </c>
      <c r="F412" s="6" t="s">
        <v>2044</v>
      </c>
    </row>
    <row r="413" spans="1:6">
      <c r="A413" s="6" t="s">
        <v>2648</v>
      </c>
      <c r="B413" s="6" t="s">
        <v>2649</v>
      </c>
      <c r="C413" s="6" t="s">
        <v>1175</v>
      </c>
      <c r="D413" s="6">
        <v>1</v>
      </c>
      <c r="E413" s="6" t="s">
        <v>2573</v>
      </c>
      <c r="F413" s="6" t="s">
        <v>2042</v>
      </c>
    </row>
    <row r="414" spans="1:6">
      <c r="A414" s="6" t="s">
        <v>2648</v>
      </c>
      <c r="B414" s="6" t="s">
        <v>2650</v>
      </c>
      <c r="C414" s="6" t="s">
        <v>1311</v>
      </c>
      <c r="D414" s="6">
        <v>1</v>
      </c>
      <c r="E414" s="6" t="s">
        <v>2651</v>
      </c>
      <c r="F414" s="6" t="s">
        <v>2044</v>
      </c>
    </row>
    <row r="415" spans="1:6">
      <c r="A415" s="6" t="s">
        <v>2648</v>
      </c>
      <c r="B415" s="6" t="s">
        <v>2652</v>
      </c>
      <c r="C415" s="6" t="s">
        <v>1143</v>
      </c>
      <c r="D415" s="6">
        <v>1</v>
      </c>
      <c r="E415" s="6" t="s">
        <v>2065</v>
      </c>
      <c r="F415" s="6" t="s">
        <v>2044</v>
      </c>
    </row>
    <row r="416" spans="1:6">
      <c r="A416" s="6" t="s">
        <v>2648</v>
      </c>
      <c r="B416" s="6" t="s">
        <v>2653</v>
      </c>
      <c r="C416" s="6" t="s">
        <v>1018</v>
      </c>
      <c r="D416" s="6">
        <v>1</v>
      </c>
      <c r="E416" s="6" t="s">
        <v>2293</v>
      </c>
      <c r="F416" s="6" t="s">
        <v>2044</v>
      </c>
    </row>
    <row r="417" spans="1:6">
      <c r="A417" s="6" t="s">
        <v>2648</v>
      </c>
      <c r="B417" s="6" t="s">
        <v>2654</v>
      </c>
      <c r="C417" s="6" t="s">
        <v>1059</v>
      </c>
      <c r="D417" s="6">
        <v>1</v>
      </c>
      <c r="E417" s="6" t="s">
        <v>2256</v>
      </c>
      <c r="F417" s="6" t="s">
        <v>2044</v>
      </c>
    </row>
    <row r="418" spans="1:6">
      <c r="A418" s="6" t="s">
        <v>2648</v>
      </c>
      <c r="B418" s="6" t="s">
        <v>2655</v>
      </c>
      <c r="C418" s="6" t="s">
        <v>1149</v>
      </c>
      <c r="D418" s="6">
        <v>1</v>
      </c>
      <c r="E418" s="6" t="s">
        <v>2656</v>
      </c>
      <c r="F418" s="6" t="s">
        <v>2244</v>
      </c>
    </row>
    <row r="419" spans="1:6">
      <c r="A419" s="6" t="s">
        <v>2648</v>
      </c>
      <c r="B419" s="6" t="s">
        <v>2657</v>
      </c>
      <c r="C419" s="6" t="s">
        <v>1226</v>
      </c>
      <c r="D419" s="6">
        <v>1</v>
      </c>
      <c r="E419" s="6" t="s">
        <v>2658</v>
      </c>
      <c r="F419" s="6" t="s">
        <v>2244</v>
      </c>
    </row>
    <row r="420" spans="1:6">
      <c r="A420" s="6" t="s">
        <v>2648</v>
      </c>
      <c r="B420" s="6" t="s">
        <v>2659</v>
      </c>
      <c r="C420" s="6" t="s">
        <v>1054</v>
      </c>
      <c r="D420" s="6">
        <v>1</v>
      </c>
      <c r="E420" s="6" t="s">
        <v>2337</v>
      </c>
      <c r="F420" s="6" t="s">
        <v>2044</v>
      </c>
    </row>
    <row r="421" spans="1:6">
      <c r="A421" s="6" t="s">
        <v>2648</v>
      </c>
      <c r="B421" s="6" t="s">
        <v>2660</v>
      </c>
      <c r="C421" s="6" t="s">
        <v>1158</v>
      </c>
      <c r="D421" s="6">
        <v>1</v>
      </c>
      <c r="E421" s="6" t="s">
        <v>2661</v>
      </c>
      <c r="F421" s="6" t="s">
        <v>2044</v>
      </c>
    </row>
    <row r="422" spans="1:6">
      <c r="A422" s="6" t="s">
        <v>2648</v>
      </c>
      <c r="B422" s="6" t="s">
        <v>2662</v>
      </c>
      <c r="C422" s="6" t="s">
        <v>1007</v>
      </c>
      <c r="D422" s="6">
        <v>1</v>
      </c>
      <c r="E422" s="6" t="s">
        <v>2259</v>
      </c>
      <c r="F422" s="6" t="s">
        <v>2044</v>
      </c>
    </row>
    <row r="423" spans="1:6">
      <c r="A423" s="6" t="s">
        <v>2648</v>
      </c>
      <c r="B423" s="6" t="s">
        <v>2663</v>
      </c>
      <c r="C423" s="6" t="s">
        <v>1328</v>
      </c>
      <c r="D423" s="6">
        <v>1</v>
      </c>
      <c r="E423" s="6" t="s">
        <v>2154</v>
      </c>
      <c r="F423" s="6" t="s">
        <v>2042</v>
      </c>
    </row>
    <row r="424" spans="1:6">
      <c r="A424" s="6" t="s">
        <v>2648</v>
      </c>
      <c r="B424" s="6" t="s">
        <v>2664</v>
      </c>
      <c r="C424" s="6" t="s">
        <v>1323</v>
      </c>
      <c r="D424" s="6">
        <v>1</v>
      </c>
      <c r="E424" s="6" t="s">
        <v>2081</v>
      </c>
      <c r="F424" s="6" t="s">
        <v>2042</v>
      </c>
    </row>
    <row r="425" spans="1:6">
      <c r="A425" s="6" t="s">
        <v>2648</v>
      </c>
      <c r="B425" s="6" t="s">
        <v>2665</v>
      </c>
      <c r="C425" s="6" t="s">
        <v>1118</v>
      </c>
      <c r="D425" s="6">
        <v>1</v>
      </c>
      <c r="E425" s="6" t="s">
        <v>2199</v>
      </c>
      <c r="F425" s="6" t="s">
        <v>2044</v>
      </c>
    </row>
    <row r="426" spans="1:6">
      <c r="A426" s="6" t="s">
        <v>2648</v>
      </c>
      <c r="B426" s="6" t="s">
        <v>2666</v>
      </c>
      <c r="C426" s="6" t="s">
        <v>1043</v>
      </c>
      <c r="D426" s="6">
        <v>1</v>
      </c>
      <c r="E426" s="6" t="s">
        <v>2457</v>
      </c>
      <c r="F426" s="6" t="s">
        <v>2044</v>
      </c>
    </row>
    <row r="427" spans="1:6">
      <c r="A427" s="6" t="s">
        <v>2648</v>
      </c>
      <c r="B427" s="6" t="s">
        <v>2667</v>
      </c>
      <c r="C427" s="6" t="s">
        <v>1254</v>
      </c>
      <c r="D427" s="6">
        <v>1</v>
      </c>
      <c r="E427" s="6" t="s">
        <v>2101</v>
      </c>
      <c r="F427" s="6" t="s">
        <v>2042</v>
      </c>
    </row>
    <row r="428" spans="1:6">
      <c r="A428" s="6" t="s">
        <v>2648</v>
      </c>
      <c r="B428" s="6" t="s">
        <v>2668</v>
      </c>
      <c r="C428" s="6" t="s">
        <v>1096</v>
      </c>
      <c r="D428" s="6">
        <v>1</v>
      </c>
      <c r="E428" s="6" t="s">
        <v>2081</v>
      </c>
      <c r="F428" s="6" t="s">
        <v>2042</v>
      </c>
    </row>
    <row r="429" spans="1:6">
      <c r="A429" s="6" t="s">
        <v>2433</v>
      </c>
      <c r="B429" s="6" t="s">
        <v>2669</v>
      </c>
      <c r="C429" s="6" t="s">
        <v>1101</v>
      </c>
      <c r="D429" s="6">
        <v>1</v>
      </c>
      <c r="E429" s="6" t="s">
        <v>2223</v>
      </c>
      <c r="F429" s="6" t="s">
        <v>2042</v>
      </c>
    </row>
    <row r="430" spans="1:6">
      <c r="A430" s="6" t="s">
        <v>2433</v>
      </c>
      <c r="B430" s="6" t="s">
        <v>2670</v>
      </c>
      <c r="C430" s="6" t="s">
        <v>1261</v>
      </c>
      <c r="D430" s="6">
        <v>1</v>
      </c>
      <c r="E430" s="6" t="s">
        <v>2052</v>
      </c>
      <c r="F430" s="6" t="s">
        <v>2042</v>
      </c>
    </row>
    <row r="431" spans="1:6">
      <c r="A431" s="6" t="s">
        <v>2433</v>
      </c>
      <c r="B431" s="6" t="s">
        <v>2671</v>
      </c>
      <c r="C431" s="6" t="s">
        <v>1146</v>
      </c>
      <c r="D431" s="6">
        <v>1</v>
      </c>
      <c r="E431" s="6" t="s">
        <v>2091</v>
      </c>
      <c r="F431" s="6" t="s">
        <v>2044</v>
      </c>
    </row>
    <row r="432" spans="1:6">
      <c r="A432" s="6" t="s">
        <v>2433</v>
      </c>
      <c r="B432" s="6" t="s">
        <v>2672</v>
      </c>
      <c r="C432" s="6" t="s">
        <v>1084</v>
      </c>
      <c r="D432" s="6">
        <v>1</v>
      </c>
      <c r="E432" s="6" t="s">
        <v>2367</v>
      </c>
      <c r="F432" s="6" t="s">
        <v>2044</v>
      </c>
    </row>
    <row r="433" spans="1:6">
      <c r="A433" s="6" t="s">
        <v>2433</v>
      </c>
      <c r="B433" s="6" t="s">
        <v>2673</v>
      </c>
      <c r="C433" s="6" t="s">
        <v>1111</v>
      </c>
      <c r="D433" s="6">
        <v>1</v>
      </c>
      <c r="E433" s="6" t="s">
        <v>2206</v>
      </c>
      <c r="F433" s="6" t="s">
        <v>2044</v>
      </c>
    </row>
    <row r="434" spans="1:6">
      <c r="A434" s="6" t="s">
        <v>2433</v>
      </c>
      <c r="B434" s="6" t="s">
        <v>2674</v>
      </c>
      <c r="C434" s="6" t="s">
        <v>1123</v>
      </c>
      <c r="D434" s="6">
        <v>1</v>
      </c>
      <c r="E434" s="6" t="s">
        <v>2190</v>
      </c>
      <c r="F434" s="6" t="s">
        <v>2042</v>
      </c>
    </row>
    <row r="435" spans="1:6">
      <c r="A435" s="6" t="s">
        <v>2433</v>
      </c>
      <c r="B435" s="6" t="s">
        <v>2675</v>
      </c>
      <c r="C435" s="6" t="s">
        <v>1166</v>
      </c>
      <c r="D435" s="6">
        <v>1</v>
      </c>
      <c r="E435" s="6" t="s">
        <v>2201</v>
      </c>
      <c r="F435" s="6" t="s">
        <v>2044</v>
      </c>
    </row>
    <row r="436" spans="1:6">
      <c r="A436" s="6" t="s">
        <v>2433</v>
      </c>
      <c r="B436" s="6" t="s">
        <v>2676</v>
      </c>
      <c r="C436" s="6" t="s">
        <v>984</v>
      </c>
      <c r="D436" s="6">
        <v>1</v>
      </c>
      <c r="E436" s="6" t="s">
        <v>2329</v>
      </c>
      <c r="F436" s="6" t="s">
        <v>2042</v>
      </c>
    </row>
    <row r="437" spans="1:6">
      <c r="A437" s="6" t="s">
        <v>2433</v>
      </c>
      <c r="B437" s="6" t="s">
        <v>2677</v>
      </c>
      <c r="C437" s="6" t="s">
        <v>1236</v>
      </c>
      <c r="D437" s="6">
        <v>1</v>
      </c>
      <c r="E437" s="6" t="s">
        <v>2045</v>
      </c>
      <c r="F437" s="6" t="s">
        <v>2044</v>
      </c>
    </row>
    <row r="438" spans="1:6">
      <c r="A438" s="6" t="s">
        <v>2433</v>
      </c>
      <c r="B438" s="6" t="s">
        <v>2678</v>
      </c>
      <c r="C438" s="6" t="s">
        <v>1181</v>
      </c>
      <c r="D438" s="6">
        <v>1</v>
      </c>
      <c r="E438" s="6" t="s">
        <v>2101</v>
      </c>
      <c r="F438" s="6" t="s">
        <v>2042</v>
      </c>
    </row>
    <row r="439" spans="1:6">
      <c r="A439" s="6" t="s">
        <v>2433</v>
      </c>
      <c r="B439" s="6" t="s">
        <v>2679</v>
      </c>
      <c r="C439" s="6" t="s">
        <v>1075</v>
      </c>
      <c r="D439" s="6">
        <v>1</v>
      </c>
      <c r="E439" s="6" t="s">
        <v>2041</v>
      </c>
      <c r="F439" s="6" t="s">
        <v>2042</v>
      </c>
    </row>
    <row r="440" spans="1:6">
      <c r="A440" s="6" t="s">
        <v>2433</v>
      </c>
      <c r="B440" s="6" t="s">
        <v>2680</v>
      </c>
      <c r="C440" s="6" t="s">
        <v>1124</v>
      </c>
      <c r="D440" s="6">
        <v>1</v>
      </c>
      <c r="E440" s="6" t="s">
        <v>2681</v>
      </c>
      <c r="F440" s="6" t="s">
        <v>2044</v>
      </c>
    </row>
    <row r="441" spans="1:6">
      <c r="A441" s="6" t="s">
        <v>2433</v>
      </c>
      <c r="B441" s="6" t="s">
        <v>2682</v>
      </c>
      <c r="C441" s="6" t="s">
        <v>1097</v>
      </c>
      <c r="D441" s="6">
        <v>1</v>
      </c>
      <c r="E441" s="6" t="s">
        <v>2346</v>
      </c>
      <c r="F441" s="6" t="s">
        <v>2044</v>
      </c>
    </row>
    <row r="442" spans="1:6">
      <c r="A442" s="6" t="s">
        <v>2433</v>
      </c>
      <c r="B442" s="6" t="s">
        <v>2683</v>
      </c>
      <c r="C442" s="6" t="s">
        <v>1260</v>
      </c>
      <c r="D442" s="6">
        <v>1</v>
      </c>
      <c r="E442" s="6" t="s">
        <v>2684</v>
      </c>
      <c r="F442" s="6" t="s">
        <v>2044</v>
      </c>
    </row>
    <row r="443" spans="1:6">
      <c r="A443" s="6" t="s">
        <v>2433</v>
      </c>
      <c r="B443" s="6" t="s">
        <v>2685</v>
      </c>
      <c r="C443" s="6" t="s">
        <v>2686</v>
      </c>
      <c r="D443" s="6">
        <v>1</v>
      </c>
      <c r="E443" s="6" t="s">
        <v>2109</v>
      </c>
      <c r="F443" s="6" t="s">
        <v>2042</v>
      </c>
    </row>
    <row r="444" spans="1:6">
      <c r="A444" s="6" t="s">
        <v>2433</v>
      </c>
      <c r="B444" s="6" t="s">
        <v>2687</v>
      </c>
      <c r="C444" s="6" t="s">
        <v>1314</v>
      </c>
      <c r="D444" s="6">
        <v>1</v>
      </c>
      <c r="E444" s="6" t="s">
        <v>2626</v>
      </c>
      <c r="F444" s="6" t="s">
        <v>2044</v>
      </c>
    </row>
    <row r="445" spans="1:6">
      <c r="A445" s="6" t="s">
        <v>2433</v>
      </c>
      <c r="B445" s="6" t="s">
        <v>2688</v>
      </c>
      <c r="C445" s="6" t="s">
        <v>1211</v>
      </c>
      <c r="D445" s="6">
        <v>1</v>
      </c>
      <c r="E445" s="6" t="s">
        <v>2411</v>
      </c>
      <c r="F445" s="6" t="s">
        <v>2042</v>
      </c>
    </row>
    <row r="446" spans="1:6">
      <c r="A446" s="6" t="s">
        <v>2433</v>
      </c>
      <c r="B446" s="6" t="s">
        <v>2689</v>
      </c>
      <c r="C446" s="6" t="s">
        <v>1241</v>
      </c>
      <c r="D446" s="6">
        <v>1</v>
      </c>
      <c r="E446" s="6" t="s">
        <v>2690</v>
      </c>
      <c r="F446" s="6" t="s">
        <v>2044</v>
      </c>
    </row>
    <row r="447" spans="1:6">
      <c r="A447" s="6" t="s">
        <v>2433</v>
      </c>
      <c r="B447" s="6" t="s">
        <v>2691</v>
      </c>
      <c r="C447" s="6" t="s">
        <v>1228</v>
      </c>
      <c r="D447" s="6">
        <v>1</v>
      </c>
      <c r="E447" s="6" t="s">
        <v>2041</v>
      </c>
      <c r="F447" s="6" t="s">
        <v>2042</v>
      </c>
    </row>
    <row r="448" spans="1:6">
      <c r="A448" s="6" t="s">
        <v>2433</v>
      </c>
      <c r="B448" s="6" t="s">
        <v>2692</v>
      </c>
      <c r="C448" s="6" t="s">
        <v>1080</v>
      </c>
      <c r="D448" s="6">
        <v>1</v>
      </c>
      <c r="E448" s="6" t="s">
        <v>2142</v>
      </c>
      <c r="F448" s="6" t="s">
        <v>2042</v>
      </c>
    </row>
    <row r="449" spans="1:6">
      <c r="A449" s="6" t="s">
        <v>2433</v>
      </c>
      <c r="B449" s="6" t="s">
        <v>2693</v>
      </c>
      <c r="C449" s="6" t="s">
        <v>1077</v>
      </c>
      <c r="D449" s="6">
        <v>1</v>
      </c>
      <c r="E449" s="6" t="s">
        <v>2154</v>
      </c>
      <c r="F449" s="6" t="s">
        <v>2042</v>
      </c>
    </row>
    <row r="450" spans="1:6">
      <c r="A450" s="6" t="s">
        <v>2433</v>
      </c>
      <c r="B450" s="6" t="s">
        <v>2694</v>
      </c>
      <c r="C450" s="6" t="s">
        <v>980</v>
      </c>
      <c r="D450" s="6">
        <v>1</v>
      </c>
      <c r="E450" s="6" t="s">
        <v>2134</v>
      </c>
      <c r="F450" s="6" t="s">
        <v>2044</v>
      </c>
    </row>
    <row r="451" spans="1:6">
      <c r="A451" s="6" t="s">
        <v>2433</v>
      </c>
      <c r="B451" s="6" t="s">
        <v>2695</v>
      </c>
      <c r="C451" s="6" t="s">
        <v>1242</v>
      </c>
      <c r="D451" s="6">
        <v>1</v>
      </c>
      <c r="E451" s="6" t="s">
        <v>2246</v>
      </c>
      <c r="F451" s="6" t="s">
        <v>2042</v>
      </c>
    </row>
    <row r="452" spans="1:6">
      <c r="A452" s="6" t="s">
        <v>2696</v>
      </c>
      <c r="B452" s="6" t="s">
        <v>2697</v>
      </c>
      <c r="C452" s="6" t="s">
        <v>977</v>
      </c>
      <c r="D452" s="6">
        <v>1</v>
      </c>
      <c r="E452" s="6" t="s">
        <v>2193</v>
      </c>
      <c r="F452" s="6" t="s">
        <v>2044</v>
      </c>
    </row>
    <row r="453" spans="1:6">
      <c r="A453" s="6" t="s">
        <v>2696</v>
      </c>
      <c r="B453" s="6" t="s">
        <v>2698</v>
      </c>
      <c r="C453" s="6" t="s">
        <v>1068</v>
      </c>
      <c r="D453" s="6">
        <v>1</v>
      </c>
      <c r="E453" s="6" t="s">
        <v>2422</v>
      </c>
      <c r="F453" s="6" t="s">
        <v>2044</v>
      </c>
    </row>
    <row r="454" spans="1:6">
      <c r="A454" s="6" t="s">
        <v>2696</v>
      </c>
      <c r="B454" s="6" t="s">
        <v>2699</v>
      </c>
      <c r="C454" s="6" t="s">
        <v>1049</v>
      </c>
      <c r="D454" s="6">
        <v>1</v>
      </c>
      <c r="E454" s="6" t="s">
        <v>2489</v>
      </c>
      <c r="F454" s="6" t="s">
        <v>2044</v>
      </c>
    </row>
    <row r="455" spans="1:6">
      <c r="A455" s="6" t="s">
        <v>2696</v>
      </c>
      <c r="B455" s="6" t="s">
        <v>2700</v>
      </c>
      <c r="C455" s="6" t="s">
        <v>1120</v>
      </c>
      <c r="D455" s="6">
        <v>1</v>
      </c>
      <c r="E455" s="6" t="s">
        <v>2701</v>
      </c>
      <c r="F455" s="6" t="s">
        <v>2044</v>
      </c>
    </row>
    <row r="456" spans="1:6">
      <c r="A456" s="6" t="s">
        <v>2696</v>
      </c>
      <c r="B456" s="6" t="s">
        <v>2702</v>
      </c>
      <c r="C456" s="6" t="s">
        <v>1212</v>
      </c>
      <c r="D456" s="6">
        <v>1</v>
      </c>
      <c r="E456" s="6" t="s">
        <v>2049</v>
      </c>
      <c r="F456" s="6" t="s">
        <v>2044</v>
      </c>
    </row>
    <row r="457" spans="1:6">
      <c r="A457" s="6" t="s">
        <v>2696</v>
      </c>
      <c r="B457" s="6" t="s">
        <v>2703</v>
      </c>
      <c r="C457" s="6" t="s">
        <v>1264</v>
      </c>
      <c r="D457" s="6">
        <v>1</v>
      </c>
      <c r="E457" s="6" t="s">
        <v>2282</v>
      </c>
      <c r="F457" s="6" t="s">
        <v>2042</v>
      </c>
    </row>
    <row r="458" spans="1:6">
      <c r="A458" s="6" t="s">
        <v>2696</v>
      </c>
      <c r="B458" s="6" t="s">
        <v>2704</v>
      </c>
      <c r="C458" s="6" t="s">
        <v>1005</v>
      </c>
      <c r="D458" s="6">
        <v>1</v>
      </c>
      <c r="E458" s="6" t="s">
        <v>2266</v>
      </c>
      <c r="F458" s="6" t="s">
        <v>2044</v>
      </c>
    </row>
    <row r="459" spans="1:6">
      <c r="A459" s="6" t="s">
        <v>2696</v>
      </c>
      <c r="B459" s="6" t="s">
        <v>2705</v>
      </c>
      <c r="C459" s="6" t="s">
        <v>1321</v>
      </c>
      <c r="D459" s="6">
        <v>1</v>
      </c>
      <c r="E459" s="6" t="s">
        <v>2190</v>
      </c>
      <c r="F459" s="6" t="s">
        <v>2042</v>
      </c>
    </row>
    <row r="460" spans="1:6">
      <c r="A460" s="6" t="s">
        <v>2696</v>
      </c>
      <c r="B460" s="6" t="s">
        <v>2706</v>
      </c>
      <c r="C460" s="6" t="s">
        <v>1285</v>
      </c>
      <c r="D460" s="6">
        <v>1</v>
      </c>
      <c r="E460" s="6" t="s">
        <v>2512</v>
      </c>
      <c r="F460" s="6" t="s">
        <v>2044</v>
      </c>
    </row>
    <row r="461" spans="1:6">
      <c r="A461" s="6" t="s">
        <v>2696</v>
      </c>
      <c r="B461" s="6" t="s">
        <v>2707</v>
      </c>
      <c r="C461" s="6" t="s">
        <v>2708</v>
      </c>
      <c r="D461" s="6">
        <v>1</v>
      </c>
      <c r="E461" s="6" t="s">
        <v>2049</v>
      </c>
      <c r="F461" s="6" t="s">
        <v>2044</v>
      </c>
    </row>
    <row r="462" spans="1:6">
      <c r="A462" s="6" t="s">
        <v>2696</v>
      </c>
      <c r="B462" s="6" t="s">
        <v>2709</v>
      </c>
      <c r="C462" s="6" t="s">
        <v>1277</v>
      </c>
      <c r="D462" s="6">
        <v>1</v>
      </c>
      <c r="E462" s="6" t="s">
        <v>2109</v>
      </c>
      <c r="F462" s="6" t="s">
        <v>2042</v>
      </c>
    </row>
    <row r="463" spans="1:6">
      <c r="A463" s="6" t="s">
        <v>2696</v>
      </c>
      <c r="B463" s="6" t="s">
        <v>2710</v>
      </c>
      <c r="C463" s="6" t="s">
        <v>1319</v>
      </c>
      <c r="D463" s="6">
        <v>1</v>
      </c>
      <c r="E463" s="6" t="s">
        <v>2335</v>
      </c>
      <c r="F463" s="6" t="s">
        <v>2042</v>
      </c>
    </row>
    <row r="464" spans="1:6">
      <c r="A464" s="6" t="s">
        <v>2696</v>
      </c>
      <c r="B464" s="6" t="s">
        <v>2711</v>
      </c>
      <c r="C464" s="6" t="s">
        <v>1304</v>
      </c>
      <c r="D464" s="6">
        <v>1</v>
      </c>
      <c r="E464" s="6" t="s">
        <v>2109</v>
      </c>
      <c r="F464" s="6" t="s">
        <v>2042</v>
      </c>
    </row>
    <row r="465" spans="1:6">
      <c r="A465" s="6" t="s">
        <v>2696</v>
      </c>
      <c r="B465" s="6" t="s">
        <v>2712</v>
      </c>
      <c r="C465" s="6" t="s">
        <v>986</v>
      </c>
      <c r="D465" s="6">
        <v>1</v>
      </c>
      <c r="E465" s="6" t="s">
        <v>2713</v>
      </c>
      <c r="F465" s="6" t="s">
        <v>2244</v>
      </c>
    </row>
    <row r="466" spans="1:6">
      <c r="A466" s="6" t="s">
        <v>2696</v>
      </c>
      <c r="B466" s="6" t="s">
        <v>2714</v>
      </c>
      <c r="C466" s="6" t="s">
        <v>1313</v>
      </c>
      <c r="D466" s="6">
        <v>1</v>
      </c>
      <c r="E466" s="6" t="s">
        <v>2390</v>
      </c>
      <c r="F466" s="6" t="s">
        <v>2044</v>
      </c>
    </row>
    <row r="467" spans="1:6">
      <c r="A467" s="6" t="s">
        <v>2696</v>
      </c>
      <c r="B467" s="6" t="s">
        <v>2715</v>
      </c>
      <c r="C467" s="6" t="s">
        <v>1004</v>
      </c>
      <c r="D467" s="6">
        <v>1</v>
      </c>
      <c r="E467" s="6" t="s">
        <v>2442</v>
      </c>
      <c r="F467" s="6" t="s">
        <v>2044</v>
      </c>
    </row>
    <row r="468" spans="1:6">
      <c r="A468" s="6" t="s">
        <v>2696</v>
      </c>
      <c r="B468" s="6" t="s">
        <v>2716</v>
      </c>
      <c r="C468" s="6" t="s">
        <v>1301</v>
      </c>
      <c r="D468" s="6">
        <v>1</v>
      </c>
      <c r="E468" s="6" t="s">
        <v>2081</v>
      </c>
      <c r="F468" s="6" t="s">
        <v>2042</v>
      </c>
    </row>
    <row r="469" spans="1:6">
      <c r="A469" s="6" t="s">
        <v>2696</v>
      </c>
      <c r="B469" s="6" t="s">
        <v>2717</v>
      </c>
      <c r="C469" s="6" t="s">
        <v>1106</v>
      </c>
      <c r="D469" s="6">
        <v>1</v>
      </c>
      <c r="E469" s="6" t="s">
        <v>2354</v>
      </c>
      <c r="F469" s="6" t="s">
        <v>2044</v>
      </c>
    </row>
    <row r="470" spans="1:6">
      <c r="A470" s="6" t="s">
        <v>2436</v>
      </c>
      <c r="B470" s="6" t="s">
        <v>2718</v>
      </c>
      <c r="C470" s="6" t="s">
        <v>1089</v>
      </c>
      <c r="D470" s="6">
        <v>1</v>
      </c>
      <c r="E470" s="6" t="s">
        <v>2097</v>
      </c>
      <c r="F470" s="6" t="s">
        <v>2042</v>
      </c>
    </row>
    <row r="471" spans="1:6">
      <c r="A471" s="6" t="s">
        <v>2436</v>
      </c>
      <c r="B471" s="6" t="s">
        <v>2719</v>
      </c>
      <c r="C471" s="6" t="s">
        <v>1163</v>
      </c>
      <c r="D471" s="6">
        <v>1</v>
      </c>
      <c r="E471" s="6" t="s">
        <v>2162</v>
      </c>
      <c r="F471" s="6" t="s">
        <v>2042</v>
      </c>
    </row>
    <row r="472" spans="1:6">
      <c r="A472" s="6" t="s">
        <v>2436</v>
      </c>
      <c r="B472" s="6" t="s">
        <v>2720</v>
      </c>
      <c r="C472" s="6" t="s">
        <v>1142</v>
      </c>
      <c r="D472" s="6">
        <v>1</v>
      </c>
      <c r="E472" s="6" t="s">
        <v>2057</v>
      </c>
      <c r="F472" s="6" t="s">
        <v>2042</v>
      </c>
    </row>
    <row r="473" spans="1:6">
      <c r="A473" s="6" t="s">
        <v>2436</v>
      </c>
      <c r="B473" s="6" t="s">
        <v>2721</v>
      </c>
      <c r="C473" s="6" t="s">
        <v>1222</v>
      </c>
      <c r="D473" s="6">
        <v>1</v>
      </c>
      <c r="E473" s="6" t="s">
        <v>2051</v>
      </c>
      <c r="F473" s="6" t="s">
        <v>2042</v>
      </c>
    </row>
    <row r="474" spans="1:6">
      <c r="A474" s="6" t="s">
        <v>2436</v>
      </c>
      <c r="B474" s="6" t="s">
        <v>2722</v>
      </c>
      <c r="C474" s="6" t="s">
        <v>1108</v>
      </c>
      <c r="D474" s="6">
        <v>1</v>
      </c>
      <c r="E474" s="6" t="s">
        <v>2068</v>
      </c>
      <c r="F474" s="6" t="s">
        <v>2042</v>
      </c>
    </row>
    <row r="475" spans="1:6">
      <c r="A475" s="6" t="s">
        <v>2436</v>
      </c>
      <c r="B475" s="6" t="s">
        <v>2723</v>
      </c>
      <c r="C475" s="6" t="s">
        <v>1022</v>
      </c>
      <c r="D475" s="6">
        <v>1</v>
      </c>
      <c r="E475" s="6" t="s">
        <v>2114</v>
      </c>
      <c r="F475" s="6" t="s">
        <v>2044</v>
      </c>
    </row>
    <row r="476" spans="1:6">
      <c r="A476" s="6" t="s">
        <v>2436</v>
      </c>
      <c r="B476" s="6" t="s">
        <v>2724</v>
      </c>
      <c r="C476" s="6" t="s">
        <v>1044</v>
      </c>
      <c r="D476" s="6">
        <v>1</v>
      </c>
      <c r="E476" s="6" t="s">
        <v>2201</v>
      </c>
      <c r="F476" s="6" t="s">
        <v>2044</v>
      </c>
    </row>
    <row r="477" spans="1:6">
      <c r="A477" s="6" t="s">
        <v>2436</v>
      </c>
      <c r="B477" s="6" t="s">
        <v>2725</v>
      </c>
      <c r="C477" s="6" t="s">
        <v>1145</v>
      </c>
      <c r="D477" s="6">
        <v>1</v>
      </c>
      <c r="E477" s="6" t="s">
        <v>2206</v>
      </c>
      <c r="F477" s="6" t="s">
        <v>2044</v>
      </c>
    </row>
    <row r="478" spans="1:6">
      <c r="A478" s="6" t="s">
        <v>2436</v>
      </c>
      <c r="B478" s="6" t="s">
        <v>2726</v>
      </c>
      <c r="C478" s="6" t="s">
        <v>997</v>
      </c>
      <c r="D478" s="6">
        <v>1</v>
      </c>
      <c r="E478" s="6" t="s">
        <v>2266</v>
      </c>
      <c r="F478" s="6" t="s">
        <v>2044</v>
      </c>
    </row>
    <row r="479" spans="1:6">
      <c r="A479" s="6" t="s">
        <v>2436</v>
      </c>
      <c r="B479" s="6" t="s">
        <v>2727</v>
      </c>
      <c r="C479" s="6" t="s">
        <v>1035</v>
      </c>
      <c r="D479" s="6">
        <v>1</v>
      </c>
      <c r="E479" s="6" t="s">
        <v>2442</v>
      </c>
      <c r="F479" s="6" t="s">
        <v>2044</v>
      </c>
    </row>
    <row r="480" spans="1:6">
      <c r="A480" s="6" t="s">
        <v>2436</v>
      </c>
      <c r="B480" s="6" t="s">
        <v>2728</v>
      </c>
      <c r="C480" s="6" t="s">
        <v>1239</v>
      </c>
      <c r="D480" s="6">
        <v>1</v>
      </c>
      <c r="E480" s="6" t="s">
        <v>2139</v>
      </c>
      <c r="F480" s="6" t="s">
        <v>2042</v>
      </c>
    </row>
    <row r="481" spans="1:6">
      <c r="A481" s="6" t="s">
        <v>2436</v>
      </c>
      <c r="B481" s="6" t="s">
        <v>2729</v>
      </c>
      <c r="C481" s="6" t="s">
        <v>1329</v>
      </c>
      <c r="D481" s="6">
        <v>1</v>
      </c>
      <c r="E481" s="6" t="s">
        <v>2058</v>
      </c>
      <c r="F481" s="6" t="s">
        <v>2042</v>
      </c>
    </row>
    <row r="482" spans="1:6">
      <c r="A482" s="6" t="s">
        <v>2436</v>
      </c>
      <c r="B482" s="6" t="s">
        <v>2730</v>
      </c>
      <c r="C482" s="6" t="s">
        <v>1031</v>
      </c>
      <c r="D482" s="6">
        <v>1</v>
      </c>
      <c r="E482" s="6" t="s">
        <v>2054</v>
      </c>
      <c r="F482" s="6" t="s">
        <v>2044</v>
      </c>
    </row>
    <row r="483" spans="1:6">
      <c r="A483" s="6" t="s">
        <v>2436</v>
      </c>
      <c r="B483" s="6" t="s">
        <v>2731</v>
      </c>
      <c r="C483" s="6" t="s">
        <v>968</v>
      </c>
      <c r="D483" s="6">
        <v>1</v>
      </c>
      <c r="E483" s="6" t="s">
        <v>2337</v>
      </c>
      <c r="F483" s="6" t="s">
        <v>2044</v>
      </c>
    </row>
    <row r="484" spans="1:6">
      <c r="A484" s="6" t="s">
        <v>2436</v>
      </c>
      <c r="B484" s="6" t="s">
        <v>2732</v>
      </c>
      <c r="C484" s="6" t="s">
        <v>1057</v>
      </c>
      <c r="D484" s="6">
        <v>1</v>
      </c>
      <c r="E484" s="6" t="s">
        <v>2068</v>
      </c>
      <c r="F484" s="6" t="s">
        <v>2042</v>
      </c>
    </row>
    <row r="485" spans="1:6">
      <c r="A485" s="6" t="s">
        <v>2436</v>
      </c>
      <c r="B485" s="6" t="s">
        <v>2733</v>
      </c>
      <c r="C485" s="6" t="s">
        <v>1055</v>
      </c>
      <c r="D485" s="6">
        <v>1</v>
      </c>
      <c r="E485" s="6" t="s">
        <v>2058</v>
      </c>
      <c r="F485" s="6" t="s">
        <v>2042</v>
      </c>
    </row>
    <row r="486" spans="1:6">
      <c r="A486" s="6" t="s">
        <v>2436</v>
      </c>
      <c r="B486" s="6" t="s">
        <v>2734</v>
      </c>
      <c r="C486" s="6" t="s">
        <v>1041</v>
      </c>
      <c r="D486" s="6">
        <v>1</v>
      </c>
      <c r="E486" s="6" t="s">
        <v>2206</v>
      </c>
      <c r="F486" s="6" t="s">
        <v>2044</v>
      </c>
    </row>
    <row r="487" spans="1:6">
      <c r="A487" s="6" t="s">
        <v>2436</v>
      </c>
      <c r="B487" s="6" t="s">
        <v>2735</v>
      </c>
      <c r="C487" s="6" t="s">
        <v>975</v>
      </c>
      <c r="D487" s="6">
        <v>1</v>
      </c>
      <c r="E487" s="6" t="s">
        <v>2417</v>
      </c>
      <c r="F487" s="6" t="s">
        <v>2044</v>
      </c>
    </row>
    <row r="488" spans="1:6">
      <c r="A488" s="6" t="s">
        <v>2736</v>
      </c>
      <c r="B488" s="6" t="s">
        <v>2737</v>
      </c>
      <c r="C488" s="6" t="s">
        <v>1008</v>
      </c>
      <c r="D488" s="6">
        <v>1</v>
      </c>
      <c r="E488" s="6" t="s">
        <v>2442</v>
      </c>
      <c r="F488" s="6" t="s">
        <v>2044</v>
      </c>
    </row>
    <row r="489" spans="1:6">
      <c r="A489" s="6" t="s">
        <v>2736</v>
      </c>
      <c r="B489" s="6" t="s">
        <v>2738</v>
      </c>
      <c r="C489" s="6" t="s">
        <v>978</v>
      </c>
      <c r="D489" s="6">
        <v>1</v>
      </c>
      <c r="E489" s="6" t="s">
        <v>2190</v>
      </c>
      <c r="F489" s="6" t="s">
        <v>2042</v>
      </c>
    </row>
    <row r="490" spans="1:6">
      <c r="A490" s="6" t="s">
        <v>2736</v>
      </c>
      <c r="B490" s="6" t="s">
        <v>2739</v>
      </c>
      <c r="C490" s="6" t="s">
        <v>965</v>
      </c>
      <c r="D490" s="6">
        <v>1</v>
      </c>
      <c r="E490" s="6" t="s">
        <v>2532</v>
      </c>
      <c r="F490" s="6" t="s">
        <v>2244</v>
      </c>
    </row>
    <row r="491" spans="1:6">
      <c r="A491" s="6" t="s">
        <v>2736</v>
      </c>
      <c r="B491" s="6" t="s">
        <v>2740</v>
      </c>
      <c r="C491" s="6" t="s">
        <v>1011</v>
      </c>
      <c r="D491" s="6">
        <v>1</v>
      </c>
      <c r="E491" s="6" t="s">
        <v>2384</v>
      </c>
      <c r="F491" s="6" t="s">
        <v>2042</v>
      </c>
    </row>
    <row r="492" spans="1:6">
      <c r="A492" s="6" t="s">
        <v>2736</v>
      </c>
      <c r="B492" s="6" t="s">
        <v>2741</v>
      </c>
      <c r="C492" s="6" t="s">
        <v>970</v>
      </c>
      <c r="D492" s="6">
        <v>1</v>
      </c>
      <c r="E492" s="6" t="s">
        <v>2221</v>
      </c>
      <c r="F492" s="6" t="s">
        <v>2044</v>
      </c>
    </row>
    <row r="493" spans="1:6">
      <c r="A493" s="6" t="s">
        <v>2736</v>
      </c>
      <c r="B493" s="6" t="s">
        <v>2742</v>
      </c>
      <c r="C493" s="6" t="s">
        <v>1082</v>
      </c>
      <c r="D493" s="6">
        <v>1</v>
      </c>
      <c r="E493" s="6" t="s">
        <v>2743</v>
      </c>
      <c r="F493" s="6" t="s">
        <v>2044</v>
      </c>
    </row>
    <row r="494" spans="1:6">
      <c r="A494" s="6" t="s">
        <v>2736</v>
      </c>
      <c r="B494" s="6" t="s">
        <v>2744</v>
      </c>
      <c r="C494" s="6" t="s">
        <v>959</v>
      </c>
      <c r="D494" s="6">
        <v>1</v>
      </c>
      <c r="E494" s="6" t="s">
        <v>2241</v>
      </c>
      <c r="F494" s="6" t="s">
        <v>2044</v>
      </c>
    </row>
    <row r="495" spans="1:6">
      <c r="A495" s="6" t="s">
        <v>2736</v>
      </c>
      <c r="B495" s="6" t="s">
        <v>2745</v>
      </c>
      <c r="C495" s="6" t="s">
        <v>1050</v>
      </c>
      <c r="D495" s="6">
        <v>1</v>
      </c>
      <c r="E495" s="6" t="s">
        <v>2048</v>
      </c>
      <c r="F495" s="6" t="s">
        <v>2044</v>
      </c>
    </row>
    <row r="496" spans="1:6">
      <c r="A496" s="6" t="s">
        <v>2736</v>
      </c>
      <c r="B496" s="6" t="s">
        <v>2746</v>
      </c>
      <c r="C496" s="6" t="s">
        <v>966</v>
      </c>
      <c r="D496" s="6">
        <v>1</v>
      </c>
      <c r="E496" s="6" t="s">
        <v>2120</v>
      </c>
      <c r="F496" s="6" t="s">
        <v>2042</v>
      </c>
    </row>
    <row r="497" spans="1:6">
      <c r="A497" s="6" t="s">
        <v>2736</v>
      </c>
      <c r="B497" s="6" t="s">
        <v>2747</v>
      </c>
      <c r="C497" s="6" t="s">
        <v>955</v>
      </c>
      <c r="D497" s="6">
        <v>1</v>
      </c>
      <c r="E497" s="6" t="s">
        <v>2535</v>
      </c>
      <c r="F497" s="6" t="s">
        <v>2044</v>
      </c>
    </row>
    <row r="498" spans="1:6">
      <c r="A498" s="6" t="s">
        <v>2736</v>
      </c>
      <c r="B498" s="6" t="s">
        <v>2748</v>
      </c>
      <c r="C498" s="6" t="s">
        <v>1165</v>
      </c>
      <c r="D498" s="6">
        <v>1</v>
      </c>
      <c r="E498" s="6" t="s">
        <v>2045</v>
      </c>
      <c r="F498" s="6" t="s">
        <v>2044</v>
      </c>
    </row>
    <row r="499" spans="1:6">
      <c r="A499" s="6" t="s">
        <v>2736</v>
      </c>
      <c r="B499" s="6" t="s">
        <v>2749</v>
      </c>
      <c r="C499" s="6" t="s">
        <v>1029</v>
      </c>
      <c r="D499" s="6">
        <v>1</v>
      </c>
      <c r="E499" s="6" t="s">
        <v>2307</v>
      </c>
      <c r="F499" s="6" t="s">
        <v>2042</v>
      </c>
    </row>
    <row r="500" spans="1:6">
      <c r="A500" s="6" t="s">
        <v>2736</v>
      </c>
      <c r="B500" s="6" t="s">
        <v>2750</v>
      </c>
      <c r="C500" s="6" t="s">
        <v>1033</v>
      </c>
      <c r="D500" s="6">
        <v>1</v>
      </c>
      <c r="E500" s="6" t="s">
        <v>2271</v>
      </c>
      <c r="F500" s="6" t="s">
        <v>2042</v>
      </c>
    </row>
    <row r="501" spans="1:6">
      <c r="A501" s="6" t="s">
        <v>2736</v>
      </c>
      <c r="B501" s="6" t="s">
        <v>2751</v>
      </c>
      <c r="C501" s="6" t="s">
        <v>1246</v>
      </c>
      <c r="D501" s="6">
        <v>1</v>
      </c>
      <c r="E501" s="6" t="s">
        <v>2408</v>
      </c>
      <c r="F501" s="6" t="s">
        <v>2044</v>
      </c>
    </row>
    <row r="502" spans="1:6">
      <c r="A502" s="6" t="s">
        <v>2736</v>
      </c>
      <c r="B502" s="6" t="s">
        <v>2752</v>
      </c>
      <c r="C502" s="6" t="s">
        <v>999</v>
      </c>
      <c r="D502" s="6">
        <v>1</v>
      </c>
      <c r="E502" s="6" t="s">
        <v>2573</v>
      </c>
      <c r="F502" s="6" t="s">
        <v>2042</v>
      </c>
    </row>
    <row r="503" spans="1:6">
      <c r="A503" s="6" t="s">
        <v>2736</v>
      </c>
      <c r="B503" s="6" t="s">
        <v>2753</v>
      </c>
      <c r="C503" s="6" t="s">
        <v>969</v>
      </c>
      <c r="D503" s="6">
        <v>1</v>
      </c>
      <c r="E503" s="6" t="s">
        <v>2185</v>
      </c>
      <c r="F503" s="6" t="s">
        <v>2042</v>
      </c>
    </row>
    <row r="504" spans="1:6">
      <c r="A504" s="6" t="s">
        <v>2736</v>
      </c>
      <c r="B504" s="6" t="s">
        <v>2754</v>
      </c>
      <c r="C504" s="6" t="s">
        <v>1038</v>
      </c>
      <c r="D504" s="6">
        <v>1</v>
      </c>
      <c r="E504" s="6" t="s">
        <v>2209</v>
      </c>
      <c r="F504" s="6" t="s">
        <v>2044</v>
      </c>
    </row>
    <row r="505" spans="1:6">
      <c r="A505" s="6" t="s">
        <v>2736</v>
      </c>
      <c r="B505" s="6" t="s">
        <v>2755</v>
      </c>
      <c r="C505" s="6" t="s">
        <v>1006</v>
      </c>
      <c r="D505" s="6">
        <v>1</v>
      </c>
      <c r="E505" s="6" t="s">
        <v>2681</v>
      </c>
      <c r="F505" s="6" t="s">
        <v>2044</v>
      </c>
    </row>
    <row r="506" spans="1:6">
      <c r="A506" s="6" t="s">
        <v>2736</v>
      </c>
      <c r="B506" s="6" t="s">
        <v>2756</v>
      </c>
      <c r="C506" s="6" t="s">
        <v>1218</v>
      </c>
      <c r="D506" s="6">
        <v>1</v>
      </c>
      <c r="E506" s="6" t="s">
        <v>2271</v>
      </c>
      <c r="F506" s="6" t="s">
        <v>2042</v>
      </c>
    </row>
    <row r="507" spans="1:6">
      <c r="A507" s="6" t="s">
        <v>2736</v>
      </c>
      <c r="B507" s="6" t="s">
        <v>2757</v>
      </c>
      <c r="C507" s="6" t="s">
        <v>996</v>
      </c>
      <c r="D507" s="6">
        <v>1</v>
      </c>
      <c r="E507" s="6" t="s">
        <v>2528</v>
      </c>
      <c r="F507" s="6" t="s">
        <v>2044</v>
      </c>
    </row>
    <row r="508" spans="1:6">
      <c r="A508" s="6" t="s">
        <v>2736</v>
      </c>
      <c r="B508" s="6" t="s">
        <v>2758</v>
      </c>
      <c r="C508" s="6" t="s">
        <v>998</v>
      </c>
      <c r="D508" s="6">
        <v>1</v>
      </c>
      <c r="E508" s="6" t="s">
        <v>2041</v>
      </c>
      <c r="F508" s="6" t="s">
        <v>2042</v>
      </c>
    </row>
    <row r="509" spans="1:6">
      <c r="A509" s="6" t="s">
        <v>2736</v>
      </c>
      <c r="B509" s="6" t="s">
        <v>2759</v>
      </c>
      <c r="C509" s="6" t="s">
        <v>1064</v>
      </c>
      <c r="D509" s="6">
        <v>1</v>
      </c>
      <c r="E509" s="6" t="s">
        <v>2760</v>
      </c>
      <c r="F509" s="6" t="s">
        <v>2044</v>
      </c>
    </row>
    <row r="510" spans="1:6">
      <c r="A510" s="6" t="s">
        <v>2761</v>
      </c>
      <c r="B510" s="6" t="s">
        <v>1532</v>
      </c>
      <c r="C510" s="6" t="s">
        <v>1533</v>
      </c>
      <c r="D510" s="6">
        <v>1</v>
      </c>
      <c r="E510" s="6" t="s">
        <v>2327</v>
      </c>
      <c r="F510" s="6" t="s">
        <v>2044</v>
      </c>
    </row>
    <row r="511" spans="1:6">
      <c r="A511" s="6" t="s">
        <v>2762</v>
      </c>
      <c r="B511" s="6" t="s">
        <v>1582</v>
      </c>
      <c r="C511" s="6" t="s">
        <v>1583</v>
      </c>
      <c r="D511" s="6">
        <v>1</v>
      </c>
      <c r="E511" s="6" t="s">
        <v>2058</v>
      </c>
      <c r="F511" s="6" t="s">
        <v>2042</v>
      </c>
    </row>
    <row r="512" spans="1:6">
      <c r="A512" s="6" t="s">
        <v>2763</v>
      </c>
      <c r="B512" s="6" t="s">
        <v>1704</v>
      </c>
      <c r="C512" s="6" t="s">
        <v>1705</v>
      </c>
      <c r="D512" s="6">
        <v>1</v>
      </c>
      <c r="E512" s="6" t="s">
        <v>2329</v>
      </c>
      <c r="F512" s="6" t="s">
        <v>2042</v>
      </c>
    </row>
    <row r="513" spans="1:6">
      <c r="A513" s="6" t="s">
        <v>2763</v>
      </c>
      <c r="B513" s="6" t="s">
        <v>1920</v>
      </c>
      <c r="C513" s="6" t="s">
        <v>1921</v>
      </c>
      <c r="D513" s="6">
        <v>1</v>
      </c>
      <c r="E513" s="6" t="s">
        <v>2085</v>
      </c>
      <c r="F513" s="6" t="s">
        <v>2042</v>
      </c>
    </row>
    <row r="514" spans="1:6">
      <c r="A514" s="6" t="s">
        <v>2763</v>
      </c>
      <c r="B514" s="6" t="s">
        <v>1685</v>
      </c>
      <c r="C514" s="6" t="s">
        <v>1686</v>
      </c>
      <c r="D514" s="6">
        <v>1</v>
      </c>
      <c r="E514" s="6" t="s">
        <v>2384</v>
      </c>
      <c r="F514" s="6" t="s">
        <v>2042</v>
      </c>
    </row>
    <row r="515" spans="1:6">
      <c r="A515" s="6" t="s">
        <v>2763</v>
      </c>
      <c r="B515" s="6" t="s">
        <v>1747</v>
      </c>
      <c r="C515" s="6" t="s">
        <v>1748</v>
      </c>
      <c r="D515" s="6">
        <v>1</v>
      </c>
      <c r="E515" s="6" t="s">
        <v>2327</v>
      </c>
      <c r="F515" s="6" t="s">
        <v>2044</v>
      </c>
    </row>
    <row r="516" spans="1:6">
      <c r="A516" s="6" t="s">
        <v>2763</v>
      </c>
      <c r="B516" s="6" t="s">
        <v>1536</v>
      </c>
      <c r="C516" s="6" t="s">
        <v>1537</v>
      </c>
      <c r="D516" s="6">
        <v>1</v>
      </c>
      <c r="E516" s="6" t="s">
        <v>2658</v>
      </c>
      <c r="F516" s="6" t="s">
        <v>2244</v>
      </c>
    </row>
    <row r="517" spans="1:6">
      <c r="A517" s="6" t="s">
        <v>2763</v>
      </c>
      <c r="B517" s="6" t="s">
        <v>1651</v>
      </c>
      <c r="C517" s="6" t="s">
        <v>1652</v>
      </c>
      <c r="D517" s="6">
        <v>1</v>
      </c>
      <c r="E517" s="6" t="s">
        <v>2052</v>
      </c>
      <c r="F517" s="6" t="s">
        <v>2042</v>
      </c>
    </row>
    <row r="518" spans="1:6">
      <c r="A518" s="6" t="s">
        <v>2763</v>
      </c>
      <c r="B518" s="6" t="s">
        <v>1790</v>
      </c>
      <c r="C518" s="6" t="s">
        <v>1791</v>
      </c>
      <c r="D518" s="6">
        <v>1</v>
      </c>
      <c r="E518" s="6" t="s">
        <v>2512</v>
      </c>
      <c r="F518" s="6" t="s">
        <v>2044</v>
      </c>
    </row>
    <row r="519" spans="1:6">
      <c r="A519" s="6" t="s">
        <v>2763</v>
      </c>
      <c r="B519" s="6" t="s">
        <v>1846</v>
      </c>
      <c r="C519" s="6" t="s">
        <v>1847</v>
      </c>
      <c r="D519" s="6">
        <v>1</v>
      </c>
      <c r="E519" s="6" t="s">
        <v>2229</v>
      </c>
      <c r="F519" s="6" t="s">
        <v>2042</v>
      </c>
    </row>
    <row r="520" spans="1:6">
      <c r="A520" s="6" t="s">
        <v>2763</v>
      </c>
      <c r="B520" s="6" t="s">
        <v>1677</v>
      </c>
      <c r="C520" s="6" t="s">
        <v>1678</v>
      </c>
      <c r="D520" s="6">
        <v>1</v>
      </c>
      <c r="E520" s="6" t="s">
        <v>2271</v>
      </c>
      <c r="F520" s="6" t="s">
        <v>2042</v>
      </c>
    </row>
    <row r="521" spans="1:6">
      <c r="A521" s="6" t="s">
        <v>2763</v>
      </c>
      <c r="B521" s="6" t="s">
        <v>1363</v>
      </c>
      <c r="C521" s="6" t="s">
        <v>1364</v>
      </c>
      <c r="D521" s="6">
        <v>1</v>
      </c>
      <c r="E521" s="6" t="s">
        <v>2136</v>
      </c>
      <c r="F521" s="6" t="s">
        <v>2044</v>
      </c>
    </row>
    <row r="522" spans="1:6">
      <c r="A522" s="6" t="s">
        <v>2763</v>
      </c>
      <c r="B522" s="6" t="s">
        <v>1783</v>
      </c>
      <c r="C522" s="6" t="s">
        <v>1784</v>
      </c>
      <c r="D522" s="6">
        <v>1</v>
      </c>
      <c r="E522" s="6" t="s">
        <v>2246</v>
      </c>
      <c r="F522" s="6" t="s">
        <v>2042</v>
      </c>
    </row>
    <row r="523" spans="1:6">
      <c r="A523" s="6" t="s">
        <v>2763</v>
      </c>
      <c r="B523" s="6" t="s">
        <v>1409</v>
      </c>
      <c r="C523" s="6" t="s">
        <v>1410</v>
      </c>
      <c r="D523" s="6">
        <v>1</v>
      </c>
      <c r="E523" s="6" t="s">
        <v>2045</v>
      </c>
      <c r="F523" s="6" t="s">
        <v>2044</v>
      </c>
    </row>
    <row r="524" spans="1:6">
      <c r="A524" s="6" t="s">
        <v>2763</v>
      </c>
      <c r="B524" s="6" t="s">
        <v>1524</v>
      </c>
      <c r="C524" s="6" t="s">
        <v>1525</v>
      </c>
      <c r="D524" s="6">
        <v>1</v>
      </c>
      <c r="E524" s="6" t="s">
        <v>2109</v>
      </c>
      <c r="F524" s="6" t="s">
        <v>2042</v>
      </c>
    </row>
    <row r="525" spans="1:6">
      <c r="A525" s="6" t="s">
        <v>2763</v>
      </c>
      <c r="B525" s="6" t="s">
        <v>1482</v>
      </c>
      <c r="C525" s="6" t="s">
        <v>1483</v>
      </c>
      <c r="D525" s="6">
        <v>1</v>
      </c>
      <c r="E525" s="6" t="s">
        <v>2061</v>
      </c>
      <c r="F525" s="6" t="s">
        <v>2042</v>
      </c>
    </row>
    <row r="526" spans="1:6">
      <c r="A526" s="6" t="s">
        <v>2763</v>
      </c>
      <c r="B526" s="6" t="s">
        <v>1454</v>
      </c>
      <c r="C526" s="6" t="s">
        <v>1455</v>
      </c>
      <c r="D526" s="6">
        <v>1</v>
      </c>
      <c r="E526" s="6" t="s">
        <v>2061</v>
      </c>
      <c r="F526" s="6" t="s">
        <v>2042</v>
      </c>
    </row>
    <row r="527" spans="1:6">
      <c r="A527" s="6" t="s">
        <v>2763</v>
      </c>
      <c r="B527" s="6" t="s">
        <v>1562</v>
      </c>
      <c r="C527" s="6" t="s">
        <v>1563</v>
      </c>
      <c r="D527" s="6">
        <v>1</v>
      </c>
      <c r="E527" s="6" t="s">
        <v>2050</v>
      </c>
      <c r="F527" s="6" t="s">
        <v>2042</v>
      </c>
    </row>
    <row r="528" spans="1:6">
      <c r="A528" s="6" t="s">
        <v>2763</v>
      </c>
      <c r="B528" s="6" t="s">
        <v>1416</v>
      </c>
      <c r="C528" s="6" t="s">
        <v>1417</v>
      </c>
      <c r="D528" s="6">
        <v>1</v>
      </c>
      <c r="E528" s="6" t="s">
        <v>2446</v>
      </c>
      <c r="F528" s="6" t="s">
        <v>2044</v>
      </c>
    </row>
    <row r="529" spans="1:6">
      <c r="A529" s="6" t="s">
        <v>2763</v>
      </c>
      <c r="B529" s="6" t="s">
        <v>1876</v>
      </c>
      <c r="C529" s="6" t="s">
        <v>1877</v>
      </c>
      <c r="D529" s="6">
        <v>1</v>
      </c>
      <c r="E529" s="6" t="s">
        <v>2134</v>
      </c>
      <c r="F529" s="6" t="s">
        <v>2044</v>
      </c>
    </row>
    <row r="530" spans="1:6">
      <c r="A530" s="6" t="s">
        <v>2763</v>
      </c>
      <c r="B530" s="6" t="s">
        <v>1389</v>
      </c>
      <c r="C530" s="6" t="s">
        <v>1390</v>
      </c>
      <c r="D530" s="6">
        <v>1</v>
      </c>
      <c r="E530" s="6" t="s">
        <v>2555</v>
      </c>
      <c r="F530" s="6" t="s">
        <v>2042</v>
      </c>
    </row>
    <row r="531" spans="1:6">
      <c r="A531" s="6" t="s">
        <v>2763</v>
      </c>
      <c r="B531" s="6" t="s">
        <v>1952</v>
      </c>
      <c r="C531" s="6" t="s">
        <v>1953</v>
      </c>
      <c r="D531" s="6">
        <v>1</v>
      </c>
      <c r="E531" s="6" t="s">
        <v>2114</v>
      </c>
      <c r="F531" s="6" t="s">
        <v>2044</v>
      </c>
    </row>
    <row r="532" spans="1:6">
      <c r="A532" s="6" t="s">
        <v>2764</v>
      </c>
      <c r="B532" s="6" t="s">
        <v>1806</v>
      </c>
      <c r="C532" s="6" t="s">
        <v>1807</v>
      </c>
      <c r="D532" s="6">
        <v>1</v>
      </c>
      <c r="E532" s="6" t="s">
        <v>2091</v>
      </c>
      <c r="F532" s="6" t="s">
        <v>2044</v>
      </c>
    </row>
    <row r="533" spans="1:6">
      <c r="A533" s="6" t="s">
        <v>2764</v>
      </c>
      <c r="B533" s="6" t="s">
        <v>1556</v>
      </c>
      <c r="C533" s="6" t="s">
        <v>1557</v>
      </c>
      <c r="D533" s="6">
        <v>1</v>
      </c>
      <c r="E533" s="6" t="s">
        <v>2051</v>
      </c>
      <c r="F533" s="6" t="s">
        <v>2042</v>
      </c>
    </row>
    <row r="534" spans="1:6">
      <c r="A534" s="6" t="s">
        <v>2764</v>
      </c>
      <c r="B534" s="6" t="s">
        <v>1520</v>
      </c>
      <c r="C534" s="6" t="s">
        <v>1521</v>
      </c>
      <c r="D534" s="6">
        <v>1</v>
      </c>
      <c r="E534" s="6" t="s">
        <v>2223</v>
      </c>
      <c r="F534" s="6" t="s">
        <v>2042</v>
      </c>
    </row>
    <row r="535" spans="1:6">
      <c r="A535" s="6" t="s">
        <v>2764</v>
      </c>
      <c r="B535" s="6" t="s">
        <v>1814</v>
      </c>
      <c r="C535" s="6" t="s">
        <v>1815</v>
      </c>
      <c r="D535" s="6">
        <v>1</v>
      </c>
      <c r="E535" s="6" t="s">
        <v>2094</v>
      </c>
      <c r="F535" s="6" t="s">
        <v>2042</v>
      </c>
    </row>
    <row r="536" spans="1:6">
      <c r="A536" s="6" t="s">
        <v>2764</v>
      </c>
      <c r="B536" s="6" t="s">
        <v>1858</v>
      </c>
      <c r="C536" s="6" t="s">
        <v>1859</v>
      </c>
      <c r="D536" s="6">
        <v>1</v>
      </c>
      <c r="E536" s="6" t="s">
        <v>2765</v>
      </c>
      <c r="F536" s="6" t="s">
        <v>2044</v>
      </c>
    </row>
    <row r="537" spans="1:6">
      <c r="A537" s="6" t="s">
        <v>2764</v>
      </c>
      <c r="B537" s="6" t="s">
        <v>1673</v>
      </c>
      <c r="C537" s="6" t="s">
        <v>1674</v>
      </c>
      <c r="D537" s="6">
        <v>1</v>
      </c>
      <c r="E537" s="6" t="s">
        <v>2162</v>
      </c>
      <c r="F537" s="6" t="s">
        <v>2042</v>
      </c>
    </row>
    <row r="538" spans="1:6">
      <c r="A538" s="6" t="s">
        <v>2764</v>
      </c>
      <c r="B538" s="6" t="s">
        <v>1502</v>
      </c>
      <c r="C538" s="6" t="s">
        <v>1503</v>
      </c>
      <c r="D538" s="6">
        <v>1</v>
      </c>
      <c r="E538" s="6" t="s">
        <v>2134</v>
      </c>
      <c r="F538" s="6" t="s">
        <v>2044</v>
      </c>
    </row>
    <row r="539" spans="1:6">
      <c r="A539" s="6" t="s">
        <v>2764</v>
      </c>
      <c r="B539" s="6" t="s">
        <v>1924</v>
      </c>
      <c r="C539" s="6" t="s">
        <v>1925</v>
      </c>
      <c r="D539" s="6">
        <v>1</v>
      </c>
      <c r="E539" s="6" t="s">
        <v>2329</v>
      </c>
      <c r="F539" s="6" t="s">
        <v>2042</v>
      </c>
    </row>
    <row r="540" spans="1:6">
      <c r="A540" s="6" t="s">
        <v>2764</v>
      </c>
      <c r="B540" s="6" t="s">
        <v>1716</v>
      </c>
      <c r="C540" s="6" t="s">
        <v>1717</v>
      </c>
      <c r="D540" s="6">
        <v>1</v>
      </c>
      <c r="E540" s="6" t="s">
        <v>2179</v>
      </c>
      <c r="F540" s="6" t="s">
        <v>2042</v>
      </c>
    </row>
    <row r="541" spans="1:6">
      <c r="A541" s="6" t="s">
        <v>2764</v>
      </c>
      <c r="B541" s="6" t="s">
        <v>1738</v>
      </c>
      <c r="C541" s="6" t="s">
        <v>1275</v>
      </c>
      <c r="D541" s="6">
        <v>1</v>
      </c>
      <c r="E541" s="6" t="s">
        <v>2065</v>
      </c>
      <c r="F541" s="6" t="s">
        <v>2044</v>
      </c>
    </row>
    <row r="542" spans="1:6">
      <c r="A542" s="6" t="s">
        <v>2764</v>
      </c>
      <c r="B542" s="6" t="s">
        <v>1862</v>
      </c>
      <c r="C542" s="6" t="s">
        <v>1863</v>
      </c>
      <c r="D542" s="6">
        <v>1</v>
      </c>
      <c r="E542" s="6" t="s">
        <v>2354</v>
      </c>
      <c r="F542" s="6" t="s">
        <v>2044</v>
      </c>
    </row>
    <row r="543" spans="1:6">
      <c r="A543" s="6" t="s">
        <v>2764</v>
      </c>
      <c r="B543" s="6" t="s">
        <v>1928</v>
      </c>
      <c r="C543" s="6" t="s">
        <v>1929</v>
      </c>
      <c r="D543" s="6">
        <v>1</v>
      </c>
      <c r="E543" s="6" t="s">
        <v>2190</v>
      </c>
      <c r="F543" s="6" t="s">
        <v>2042</v>
      </c>
    </row>
    <row r="544" spans="1:6">
      <c r="A544" s="6" t="s">
        <v>2764</v>
      </c>
      <c r="B544" s="6" t="s">
        <v>1494</v>
      </c>
      <c r="C544" s="6" t="s">
        <v>1495</v>
      </c>
      <c r="D544" s="6">
        <v>1</v>
      </c>
      <c r="E544" s="6" t="s">
        <v>2047</v>
      </c>
      <c r="F544" s="6" t="s">
        <v>2042</v>
      </c>
    </row>
    <row r="545" spans="1:6">
      <c r="A545" s="6" t="s">
        <v>2764</v>
      </c>
      <c r="B545" s="6" t="s">
        <v>1659</v>
      </c>
      <c r="C545" s="6" t="s">
        <v>1660</v>
      </c>
      <c r="D545" s="6">
        <v>1</v>
      </c>
      <c r="E545" s="6" t="s">
        <v>2229</v>
      </c>
      <c r="F545" s="6" t="s">
        <v>2042</v>
      </c>
    </row>
    <row r="546" spans="1:6">
      <c r="A546" s="6" t="s">
        <v>2764</v>
      </c>
      <c r="B546" s="6" t="s">
        <v>1761</v>
      </c>
      <c r="C546" s="6" t="s">
        <v>1762</v>
      </c>
      <c r="D546" s="6">
        <v>1</v>
      </c>
      <c r="E546" s="6" t="s">
        <v>2046</v>
      </c>
      <c r="F546" s="6" t="s">
        <v>2042</v>
      </c>
    </row>
    <row r="547" spans="1:6">
      <c r="A547" s="6" t="s">
        <v>2764</v>
      </c>
      <c r="B547" s="6" t="s">
        <v>1381</v>
      </c>
      <c r="C547" s="6" t="s">
        <v>1382</v>
      </c>
      <c r="D547" s="6">
        <v>1</v>
      </c>
      <c r="E547" s="6" t="s">
        <v>2544</v>
      </c>
      <c r="F547" s="6" t="s">
        <v>2044</v>
      </c>
    </row>
    <row r="548" spans="1:6">
      <c r="A548" s="6" t="s">
        <v>2764</v>
      </c>
      <c r="B548" s="6" t="s">
        <v>1586</v>
      </c>
      <c r="C548" s="6" t="s">
        <v>1587</v>
      </c>
      <c r="D548" s="6">
        <v>1</v>
      </c>
      <c r="E548" s="6" t="s">
        <v>2126</v>
      </c>
      <c r="F548" s="6" t="s">
        <v>2044</v>
      </c>
    </row>
    <row r="549" spans="1:6">
      <c r="A549" s="6" t="s">
        <v>2764</v>
      </c>
      <c r="B549" s="6" t="s">
        <v>1403</v>
      </c>
      <c r="C549" s="6" t="s">
        <v>1404</v>
      </c>
      <c r="D549" s="6">
        <v>1</v>
      </c>
      <c r="E549" s="6" t="s">
        <v>2199</v>
      </c>
      <c r="F549" s="6" t="s">
        <v>2044</v>
      </c>
    </row>
    <row r="550" spans="1:6">
      <c r="A550" s="6" t="s">
        <v>2766</v>
      </c>
      <c r="B550" s="6" t="s">
        <v>1572</v>
      </c>
      <c r="C550" s="6" t="s">
        <v>1573</v>
      </c>
      <c r="D550" s="6">
        <v>1</v>
      </c>
      <c r="E550" s="6" t="s">
        <v>2057</v>
      </c>
      <c r="F550" s="6" t="s">
        <v>2042</v>
      </c>
    </row>
    <row r="551" spans="1:6">
      <c r="A551" s="6" t="s">
        <v>2766</v>
      </c>
      <c r="B551" s="6" t="s">
        <v>1444</v>
      </c>
      <c r="C551" s="6" t="s">
        <v>1445</v>
      </c>
      <c r="D551" s="6">
        <v>1</v>
      </c>
      <c r="E551" s="6" t="s">
        <v>2104</v>
      </c>
      <c r="F551" s="6" t="s">
        <v>2042</v>
      </c>
    </row>
    <row r="552" spans="1:6">
      <c r="A552" s="6" t="s">
        <v>2766</v>
      </c>
      <c r="B552" s="6" t="s">
        <v>1706</v>
      </c>
      <c r="C552" s="6" t="s">
        <v>1707</v>
      </c>
      <c r="D552" s="6">
        <v>1</v>
      </c>
      <c r="E552" s="6" t="s">
        <v>2185</v>
      </c>
      <c r="F552" s="6" t="s">
        <v>2042</v>
      </c>
    </row>
    <row r="553" spans="1:6">
      <c r="A553" s="6" t="s">
        <v>2766</v>
      </c>
      <c r="B553" s="6" t="s">
        <v>1918</v>
      </c>
      <c r="C553" s="6" t="s">
        <v>1919</v>
      </c>
      <c r="D553" s="6">
        <v>1</v>
      </c>
      <c r="E553" s="6" t="s">
        <v>2246</v>
      </c>
      <c r="F553" s="6" t="s">
        <v>2042</v>
      </c>
    </row>
    <row r="554" spans="1:6">
      <c r="A554" s="6" t="s">
        <v>2766</v>
      </c>
      <c r="B554" s="6" t="s">
        <v>1856</v>
      </c>
      <c r="C554" s="6" t="s">
        <v>1857</v>
      </c>
      <c r="D554" s="6">
        <v>1</v>
      </c>
      <c r="E554" s="6" t="s">
        <v>2068</v>
      </c>
      <c r="F554" s="6" t="s">
        <v>2042</v>
      </c>
    </row>
    <row r="555" spans="1:6">
      <c r="A555" s="6" t="s">
        <v>2766</v>
      </c>
      <c r="B555" s="6" t="s">
        <v>1504</v>
      </c>
      <c r="C555" s="6" t="s">
        <v>1505</v>
      </c>
      <c r="D555" s="6">
        <v>1</v>
      </c>
      <c r="E555" s="6" t="s">
        <v>2061</v>
      </c>
      <c r="F555" s="6" t="s">
        <v>2042</v>
      </c>
    </row>
    <row r="556" spans="1:6">
      <c r="A556" s="6" t="s">
        <v>2766</v>
      </c>
      <c r="B556" s="6" t="s">
        <v>1617</v>
      </c>
      <c r="C556" s="6" t="s">
        <v>1618</v>
      </c>
      <c r="D556" s="6">
        <v>1</v>
      </c>
      <c r="E556" s="6" t="s">
        <v>2623</v>
      </c>
      <c r="F556" s="6" t="s">
        <v>2044</v>
      </c>
    </row>
    <row r="557" spans="1:6">
      <c r="A557" s="6" t="s">
        <v>2766</v>
      </c>
      <c r="B557" s="6" t="s">
        <v>1868</v>
      </c>
      <c r="C557" s="6" t="s">
        <v>1869</v>
      </c>
      <c r="D557" s="6">
        <v>1</v>
      </c>
      <c r="E557" s="6" t="s">
        <v>2055</v>
      </c>
      <c r="F557" s="6" t="s">
        <v>2042</v>
      </c>
    </row>
    <row r="558" spans="1:6">
      <c r="A558" s="6" t="s">
        <v>2766</v>
      </c>
      <c r="B558" s="6" t="s">
        <v>1498</v>
      </c>
      <c r="C558" s="6" t="s">
        <v>1499</v>
      </c>
      <c r="D558" s="6">
        <v>1</v>
      </c>
      <c r="E558" s="6" t="s">
        <v>2201</v>
      </c>
      <c r="F558" s="6" t="s">
        <v>2044</v>
      </c>
    </row>
    <row r="559" spans="1:6">
      <c r="A559" s="6" t="s">
        <v>2766</v>
      </c>
      <c r="B559" s="6" t="s">
        <v>1718</v>
      </c>
      <c r="C559" s="6" t="s">
        <v>1719</v>
      </c>
      <c r="D559" s="6">
        <v>1</v>
      </c>
      <c r="E559" s="6" t="s">
        <v>2271</v>
      </c>
      <c r="F559" s="6" t="s">
        <v>2042</v>
      </c>
    </row>
    <row r="560" spans="1:6">
      <c r="A560" s="6" t="s">
        <v>2766</v>
      </c>
      <c r="B560" s="6" t="s">
        <v>1366</v>
      </c>
      <c r="C560" s="6" t="s">
        <v>1367</v>
      </c>
      <c r="D560" s="6">
        <v>1</v>
      </c>
      <c r="E560" s="6" t="s">
        <v>2151</v>
      </c>
      <c r="F560" s="6" t="s">
        <v>2042</v>
      </c>
    </row>
    <row r="561" spans="1:6">
      <c r="A561" s="6" t="s">
        <v>2766</v>
      </c>
      <c r="B561" s="6" t="s">
        <v>1724</v>
      </c>
      <c r="C561" s="6" t="s">
        <v>1725</v>
      </c>
      <c r="D561" s="6">
        <v>1</v>
      </c>
      <c r="E561" s="6" t="s">
        <v>2085</v>
      </c>
      <c r="F561" s="6" t="s">
        <v>2042</v>
      </c>
    </row>
    <row r="562" spans="1:6">
      <c r="A562" s="6" t="s">
        <v>2766</v>
      </c>
      <c r="B562" s="6" t="s">
        <v>1570</v>
      </c>
      <c r="C562" s="6" t="s">
        <v>1571</v>
      </c>
      <c r="D562" s="6">
        <v>1</v>
      </c>
      <c r="E562" s="6" t="s">
        <v>2046</v>
      </c>
      <c r="F562" s="6" t="s">
        <v>2042</v>
      </c>
    </row>
    <row r="563" spans="1:6">
      <c r="A563" s="6" t="s">
        <v>2766</v>
      </c>
      <c r="B563" s="6" t="s">
        <v>1964</v>
      </c>
      <c r="C563" s="6" t="s">
        <v>1965</v>
      </c>
      <c r="D563" s="6">
        <v>1</v>
      </c>
      <c r="E563" s="6" t="s">
        <v>2074</v>
      </c>
      <c r="F563" s="6" t="s">
        <v>2042</v>
      </c>
    </row>
    <row r="564" spans="1:6">
      <c r="A564" s="6" t="s">
        <v>2766</v>
      </c>
      <c r="B564" s="6" t="s">
        <v>1714</v>
      </c>
      <c r="C564" s="6" t="s">
        <v>1715</v>
      </c>
      <c r="D564" s="6">
        <v>1</v>
      </c>
      <c r="E564" s="6" t="s">
        <v>2057</v>
      </c>
      <c r="F564" s="6" t="s">
        <v>2042</v>
      </c>
    </row>
    <row r="565" spans="1:6">
      <c r="A565" s="6" t="s">
        <v>2766</v>
      </c>
      <c r="B565" s="6" t="s">
        <v>1775</v>
      </c>
      <c r="C565" s="6" t="s">
        <v>1776</v>
      </c>
      <c r="D565" s="6">
        <v>1</v>
      </c>
      <c r="E565" s="6" t="s">
        <v>2104</v>
      </c>
      <c r="F565" s="6" t="s">
        <v>2042</v>
      </c>
    </row>
    <row r="566" spans="1:6">
      <c r="A566" s="6" t="s">
        <v>2766</v>
      </c>
      <c r="B566" s="6" t="s">
        <v>1653</v>
      </c>
      <c r="C566" s="6" t="s">
        <v>1654</v>
      </c>
      <c r="D566" s="6">
        <v>1</v>
      </c>
      <c r="E566" s="6" t="s">
        <v>2346</v>
      </c>
      <c r="F566" s="6" t="s">
        <v>2044</v>
      </c>
    </row>
    <row r="567" spans="1:6">
      <c r="A567" s="6" t="s">
        <v>2766</v>
      </c>
      <c r="B567" s="6" t="s">
        <v>1424</v>
      </c>
      <c r="C567" s="6" t="s">
        <v>1425</v>
      </c>
      <c r="D567" s="6">
        <v>1</v>
      </c>
      <c r="E567" s="6" t="s">
        <v>2206</v>
      </c>
      <c r="F567" s="6" t="s">
        <v>2044</v>
      </c>
    </row>
    <row r="568" spans="1:6">
      <c r="A568" s="6" t="s">
        <v>2766</v>
      </c>
      <c r="B568" s="6" t="s">
        <v>1466</v>
      </c>
      <c r="C568" s="6" t="s">
        <v>1467</v>
      </c>
      <c r="D568" s="6">
        <v>1</v>
      </c>
      <c r="E568" s="6" t="s">
        <v>2068</v>
      </c>
      <c r="F568" s="6" t="s">
        <v>2042</v>
      </c>
    </row>
    <row r="569" spans="1:6">
      <c r="A569" s="6" t="s">
        <v>2766</v>
      </c>
      <c r="B569" s="6" t="s">
        <v>1796</v>
      </c>
      <c r="C569" s="6" t="s">
        <v>1797</v>
      </c>
      <c r="D569" s="6">
        <v>1</v>
      </c>
      <c r="E569" s="6" t="s">
        <v>2358</v>
      </c>
      <c r="F569" s="6" t="s">
        <v>2044</v>
      </c>
    </row>
    <row r="570" spans="1:6">
      <c r="A570" s="6" t="s">
        <v>2767</v>
      </c>
      <c r="B570" s="6" t="s">
        <v>1984</v>
      </c>
      <c r="C570" s="6" t="s">
        <v>1985</v>
      </c>
      <c r="D570" s="6">
        <v>1</v>
      </c>
      <c r="E570" s="6" t="s">
        <v>2077</v>
      </c>
      <c r="F570" s="6" t="s">
        <v>2042</v>
      </c>
    </row>
    <row r="571" spans="1:6">
      <c r="A571" s="6" t="s">
        <v>2767</v>
      </c>
      <c r="B571" s="6" t="s">
        <v>1908</v>
      </c>
      <c r="C571" s="6" t="s">
        <v>1909</v>
      </c>
      <c r="D571" s="6">
        <v>1</v>
      </c>
      <c r="E571" s="6" t="s">
        <v>2323</v>
      </c>
      <c r="F571" s="6" t="s">
        <v>2044</v>
      </c>
    </row>
    <row r="572" spans="1:6">
      <c r="A572" s="6" t="s">
        <v>2767</v>
      </c>
      <c r="B572" s="6" t="s">
        <v>1601</v>
      </c>
      <c r="C572" s="6" t="s">
        <v>1602</v>
      </c>
      <c r="D572" s="6">
        <v>1</v>
      </c>
      <c r="E572" s="6" t="s">
        <v>2262</v>
      </c>
      <c r="F572" s="6" t="s">
        <v>2044</v>
      </c>
    </row>
    <row r="573" spans="1:6">
      <c r="A573" s="6" t="s">
        <v>2767</v>
      </c>
      <c r="B573" s="6" t="s">
        <v>1516</v>
      </c>
      <c r="C573" s="6" t="s">
        <v>1517</v>
      </c>
      <c r="D573" s="6">
        <v>1</v>
      </c>
      <c r="E573" s="6" t="s">
        <v>2316</v>
      </c>
      <c r="F573" s="6" t="s">
        <v>2044</v>
      </c>
    </row>
    <row r="574" spans="1:6">
      <c r="A574" s="6" t="s">
        <v>2767</v>
      </c>
      <c r="B574" s="6" t="s">
        <v>1345</v>
      </c>
      <c r="C574" s="6" t="s">
        <v>1346</v>
      </c>
      <c r="D574" s="6">
        <v>1</v>
      </c>
      <c r="E574" s="6" t="s">
        <v>2054</v>
      </c>
      <c r="F574" s="6" t="s">
        <v>2044</v>
      </c>
    </row>
    <row r="575" spans="1:6">
      <c r="A575" s="6" t="s">
        <v>2767</v>
      </c>
      <c r="B575" s="6" t="s">
        <v>1414</v>
      </c>
      <c r="C575" s="6" t="s">
        <v>1415</v>
      </c>
      <c r="D575" s="6">
        <v>1</v>
      </c>
      <c r="E575" s="6" t="s">
        <v>2768</v>
      </c>
      <c r="F575" s="6" t="s">
        <v>2044</v>
      </c>
    </row>
    <row r="576" spans="1:6">
      <c r="A576" s="6" t="s">
        <v>2767</v>
      </c>
      <c r="B576" s="6" t="s">
        <v>1692</v>
      </c>
      <c r="C576" s="6" t="s">
        <v>1693</v>
      </c>
      <c r="D576" s="6">
        <v>1</v>
      </c>
      <c r="E576" s="6" t="s">
        <v>2743</v>
      </c>
      <c r="F576" s="6" t="s">
        <v>2044</v>
      </c>
    </row>
    <row r="577" spans="1:6">
      <c r="A577" s="6" t="s">
        <v>2767</v>
      </c>
      <c r="B577" s="6" t="s">
        <v>1546</v>
      </c>
      <c r="C577" s="6" t="s">
        <v>1547</v>
      </c>
      <c r="D577" s="6">
        <v>1</v>
      </c>
      <c r="E577" s="6" t="s">
        <v>2307</v>
      </c>
      <c r="F577" s="6" t="s">
        <v>2042</v>
      </c>
    </row>
    <row r="578" spans="1:6">
      <c r="A578" s="6" t="s">
        <v>2767</v>
      </c>
      <c r="B578" s="6" t="s">
        <v>1757</v>
      </c>
      <c r="C578" s="6" t="s">
        <v>1758</v>
      </c>
      <c r="D578" s="6">
        <v>1</v>
      </c>
      <c r="E578" s="6" t="s">
        <v>2056</v>
      </c>
      <c r="F578" s="6" t="s">
        <v>2042</v>
      </c>
    </row>
    <row r="579" spans="1:6">
      <c r="A579" s="6" t="s">
        <v>2767</v>
      </c>
      <c r="B579" s="6" t="s">
        <v>1773</v>
      </c>
      <c r="C579" s="6" t="s">
        <v>1774</v>
      </c>
      <c r="D579" s="6">
        <v>1</v>
      </c>
      <c r="E579" s="6" t="s">
        <v>2085</v>
      </c>
      <c r="F579" s="6" t="s">
        <v>2042</v>
      </c>
    </row>
    <row r="580" spans="1:6">
      <c r="A580" s="6" t="s">
        <v>2767</v>
      </c>
      <c r="B580" s="6" t="s">
        <v>1426</v>
      </c>
      <c r="C580" s="6" t="s">
        <v>1427</v>
      </c>
      <c r="D580" s="6">
        <v>1</v>
      </c>
      <c r="E580" s="6" t="s">
        <v>2185</v>
      </c>
      <c r="F580" s="6" t="s">
        <v>2042</v>
      </c>
    </row>
    <row r="581" spans="1:6">
      <c r="A581" s="6" t="s">
        <v>2767</v>
      </c>
      <c r="B581" s="6" t="s">
        <v>1728</v>
      </c>
      <c r="C581" s="6" t="s">
        <v>1729</v>
      </c>
      <c r="D581" s="6">
        <v>1</v>
      </c>
      <c r="E581" s="6" t="s">
        <v>2329</v>
      </c>
      <c r="F581" s="6" t="s">
        <v>2042</v>
      </c>
    </row>
    <row r="582" spans="1:6">
      <c r="A582" s="6" t="s">
        <v>2767</v>
      </c>
      <c r="B582" s="6" t="s">
        <v>1432</v>
      </c>
      <c r="C582" s="6" t="s">
        <v>1433</v>
      </c>
      <c r="D582" s="6">
        <v>1</v>
      </c>
      <c r="E582" s="6" t="s">
        <v>2139</v>
      </c>
      <c r="F582" s="6" t="s">
        <v>2042</v>
      </c>
    </row>
    <row r="583" spans="1:6">
      <c r="A583" s="6" t="s">
        <v>2767</v>
      </c>
      <c r="B583" s="6" t="s">
        <v>1998</v>
      </c>
      <c r="C583" s="6" t="s">
        <v>1999</v>
      </c>
      <c r="D583" s="6">
        <v>1</v>
      </c>
      <c r="E583" s="6" t="s">
        <v>2052</v>
      </c>
      <c r="F583" s="6" t="s">
        <v>2042</v>
      </c>
    </row>
    <row r="584" spans="1:6">
      <c r="A584" s="6" t="s">
        <v>2769</v>
      </c>
      <c r="B584" s="6" t="s">
        <v>1418</v>
      </c>
      <c r="C584" s="6" t="s">
        <v>1419</v>
      </c>
      <c r="D584" s="6">
        <v>1</v>
      </c>
      <c r="E584" s="6" t="s">
        <v>2179</v>
      </c>
      <c r="F584" s="6" t="s">
        <v>2042</v>
      </c>
    </row>
    <row r="585" spans="1:6">
      <c r="A585" s="6" t="s">
        <v>2769</v>
      </c>
      <c r="B585" s="6" t="s">
        <v>1972</v>
      </c>
      <c r="C585" s="6" t="s">
        <v>1973</v>
      </c>
      <c r="D585" s="6">
        <v>1</v>
      </c>
      <c r="E585" s="6" t="s">
        <v>2048</v>
      </c>
      <c r="F585" s="6" t="s">
        <v>2044</v>
      </c>
    </row>
    <row r="586" spans="1:6">
      <c r="A586" s="6" t="s">
        <v>2769</v>
      </c>
      <c r="B586" s="6" t="s">
        <v>1554</v>
      </c>
      <c r="C586" s="6" t="s">
        <v>1555</v>
      </c>
      <c r="D586" s="6">
        <v>1</v>
      </c>
      <c r="E586" s="6" t="s">
        <v>2213</v>
      </c>
      <c r="F586" s="6" t="s">
        <v>2042</v>
      </c>
    </row>
    <row r="587" spans="1:6">
      <c r="A587" s="6" t="s">
        <v>2769</v>
      </c>
      <c r="B587" s="6" t="s">
        <v>1621</v>
      </c>
      <c r="C587" s="6" t="s">
        <v>1622</v>
      </c>
      <c r="D587" s="6">
        <v>1</v>
      </c>
      <c r="E587" s="6" t="s">
        <v>2422</v>
      </c>
      <c r="F587" s="6" t="s">
        <v>2044</v>
      </c>
    </row>
    <row r="588" spans="1:6">
      <c r="A588" s="6" t="s">
        <v>2769</v>
      </c>
      <c r="B588" s="6" t="s">
        <v>1558</v>
      </c>
      <c r="C588" s="6" t="s">
        <v>1559</v>
      </c>
      <c r="D588" s="6">
        <v>1</v>
      </c>
      <c r="E588" s="6" t="s">
        <v>2342</v>
      </c>
      <c r="F588" s="6" t="s">
        <v>2044</v>
      </c>
    </row>
    <row r="589" spans="1:6">
      <c r="A589" s="6" t="s">
        <v>2769</v>
      </c>
      <c r="B589" s="6" t="s">
        <v>1749</v>
      </c>
      <c r="C589" s="6" t="s">
        <v>1750</v>
      </c>
      <c r="D589" s="6">
        <v>1</v>
      </c>
      <c r="E589" s="6" t="s">
        <v>2329</v>
      </c>
      <c r="F589" s="6" t="s">
        <v>2042</v>
      </c>
    </row>
    <row r="590" spans="1:6">
      <c r="A590" s="6" t="s">
        <v>2769</v>
      </c>
      <c r="B590" s="6" t="s">
        <v>1542</v>
      </c>
      <c r="C590" s="6" t="s">
        <v>1543</v>
      </c>
      <c r="D590" s="6">
        <v>1</v>
      </c>
      <c r="E590" s="6" t="s">
        <v>2435</v>
      </c>
      <c r="F590" s="6" t="s">
        <v>2044</v>
      </c>
    </row>
    <row r="591" spans="1:6">
      <c r="A591" s="6" t="s">
        <v>2769</v>
      </c>
      <c r="B591" s="6" t="s">
        <v>1623</v>
      </c>
      <c r="C591" s="6" t="s">
        <v>1624</v>
      </c>
      <c r="D591" s="6">
        <v>1</v>
      </c>
      <c r="E591" s="6" t="s">
        <v>2606</v>
      </c>
      <c r="F591" s="6" t="s">
        <v>2044</v>
      </c>
    </row>
    <row r="592" spans="1:6">
      <c r="A592" s="6" t="s">
        <v>2769</v>
      </c>
      <c r="B592" s="6" t="s">
        <v>1375</v>
      </c>
      <c r="C592" s="6" t="s">
        <v>1376</v>
      </c>
      <c r="D592" s="6">
        <v>1</v>
      </c>
      <c r="E592" s="6" t="s">
        <v>2206</v>
      </c>
      <c r="F592" s="6" t="s">
        <v>2044</v>
      </c>
    </row>
    <row r="593" spans="1:6">
      <c r="A593" s="6" t="s">
        <v>2762</v>
      </c>
      <c r="B593" s="6" t="s">
        <v>2036</v>
      </c>
      <c r="C593" s="6" t="s">
        <v>2037</v>
      </c>
      <c r="D593" s="6">
        <v>1</v>
      </c>
      <c r="E593" s="6" t="s">
        <v>2172</v>
      </c>
      <c r="F593" s="6" t="s">
        <v>2044</v>
      </c>
    </row>
    <row r="594" spans="1:6">
      <c r="A594" s="6" t="s">
        <v>2769</v>
      </c>
      <c r="B594" s="6" t="s">
        <v>1710</v>
      </c>
      <c r="C594" s="6" t="s">
        <v>1711</v>
      </c>
      <c r="D594" s="6">
        <v>1</v>
      </c>
      <c r="E594" s="6" t="s">
        <v>2134</v>
      </c>
      <c r="F594" s="6" t="s">
        <v>2044</v>
      </c>
    </row>
    <row r="595" spans="1:6">
      <c r="A595" s="6" t="s">
        <v>2769</v>
      </c>
      <c r="B595" s="6" t="s">
        <v>1665</v>
      </c>
      <c r="C595" s="6" t="s">
        <v>1666</v>
      </c>
      <c r="D595" s="6">
        <v>1</v>
      </c>
      <c r="E595" s="6" t="s">
        <v>2335</v>
      </c>
      <c r="F595" s="6" t="s">
        <v>2042</v>
      </c>
    </row>
    <row r="596" spans="1:6">
      <c r="A596" s="6" t="s">
        <v>2769</v>
      </c>
      <c r="B596" s="6" t="s">
        <v>1599</v>
      </c>
      <c r="C596" s="6" t="s">
        <v>1600</v>
      </c>
      <c r="D596" s="6">
        <v>1</v>
      </c>
      <c r="E596" s="6" t="s">
        <v>2190</v>
      </c>
      <c r="F596" s="6" t="s">
        <v>2042</v>
      </c>
    </row>
    <row r="597" spans="1:6">
      <c r="A597" s="6" t="s">
        <v>2769</v>
      </c>
      <c r="B597" s="6" t="s">
        <v>1446</v>
      </c>
      <c r="C597" s="6" t="s">
        <v>1447</v>
      </c>
      <c r="D597" s="6">
        <v>1</v>
      </c>
      <c r="E597" s="6" t="s">
        <v>2658</v>
      </c>
      <c r="F597" s="6" t="s">
        <v>2244</v>
      </c>
    </row>
    <row r="598" spans="1:6">
      <c r="A598" s="6" t="s">
        <v>2770</v>
      </c>
      <c r="B598" s="6" t="s">
        <v>1826</v>
      </c>
      <c r="C598" s="6" t="s">
        <v>1827</v>
      </c>
      <c r="D598" s="6">
        <v>1</v>
      </c>
      <c r="E598" s="6" t="s">
        <v>2307</v>
      </c>
      <c r="F598" s="6" t="s">
        <v>2042</v>
      </c>
    </row>
    <row r="599" spans="1:6">
      <c r="A599" s="6" t="s">
        <v>2770</v>
      </c>
      <c r="B599" s="6" t="s">
        <v>1722</v>
      </c>
      <c r="C599" s="6" t="s">
        <v>1723</v>
      </c>
      <c r="D599" s="6">
        <v>1</v>
      </c>
      <c r="E599" s="6" t="s">
        <v>2771</v>
      </c>
      <c r="F599" s="6" t="s">
        <v>2044</v>
      </c>
    </row>
    <row r="600" spans="1:6">
      <c r="A600" s="6" t="s">
        <v>2770</v>
      </c>
      <c r="B600" s="6" t="s">
        <v>2772</v>
      </c>
      <c r="C600" s="6" t="s">
        <v>1941</v>
      </c>
      <c r="D600" s="6">
        <v>1</v>
      </c>
      <c r="E600" s="6" t="s">
        <v>2307</v>
      </c>
      <c r="F600" s="6" t="s">
        <v>2042</v>
      </c>
    </row>
    <row r="601" spans="1:6">
      <c r="A601" s="6" t="s">
        <v>2770</v>
      </c>
      <c r="B601" s="6" t="s">
        <v>1468</v>
      </c>
      <c r="C601" s="6" t="s">
        <v>1469</v>
      </c>
      <c r="D601" s="6">
        <v>1</v>
      </c>
      <c r="E601" s="6" t="s">
        <v>2058</v>
      </c>
      <c r="F601" s="6" t="s">
        <v>2042</v>
      </c>
    </row>
    <row r="602" spans="1:6">
      <c r="A602" s="6" t="s">
        <v>2770</v>
      </c>
      <c r="B602" s="6" t="s">
        <v>1800</v>
      </c>
      <c r="C602" s="6" t="s">
        <v>1801</v>
      </c>
      <c r="D602" s="6">
        <v>1</v>
      </c>
      <c r="E602" s="6" t="s">
        <v>2215</v>
      </c>
      <c r="F602" s="6" t="s">
        <v>2042</v>
      </c>
    </row>
    <row r="603" spans="1:6">
      <c r="A603" s="6" t="s">
        <v>2770</v>
      </c>
      <c r="B603" s="6" t="s">
        <v>1910</v>
      </c>
      <c r="C603" s="6" t="s">
        <v>1911</v>
      </c>
      <c r="D603" s="6">
        <v>1</v>
      </c>
      <c r="E603" s="6" t="s">
        <v>2094</v>
      </c>
      <c r="F603" s="6" t="s">
        <v>2042</v>
      </c>
    </row>
    <row r="604" spans="1:6">
      <c r="A604" s="6" t="s">
        <v>2770</v>
      </c>
      <c r="B604" s="6" t="s">
        <v>1962</v>
      </c>
      <c r="C604" s="6" t="s">
        <v>1963</v>
      </c>
      <c r="D604" s="6">
        <v>1</v>
      </c>
      <c r="E604" s="6" t="s">
        <v>2327</v>
      </c>
      <c r="F604" s="6" t="s">
        <v>2044</v>
      </c>
    </row>
    <row r="605" spans="1:6">
      <c r="A605" s="6" t="s">
        <v>2770</v>
      </c>
      <c r="B605" s="6" t="s">
        <v>1844</v>
      </c>
      <c r="C605" s="6" t="s">
        <v>1845</v>
      </c>
      <c r="D605" s="6">
        <v>1</v>
      </c>
      <c r="E605" s="6" t="s">
        <v>2202</v>
      </c>
      <c r="F605" s="6" t="s">
        <v>2042</v>
      </c>
    </row>
    <row r="606" spans="1:6">
      <c r="A606" s="6" t="s">
        <v>2770</v>
      </c>
      <c r="B606" s="6" t="s">
        <v>1812</v>
      </c>
      <c r="C606" s="6" t="s">
        <v>1813</v>
      </c>
      <c r="D606" s="6">
        <v>1</v>
      </c>
      <c r="E606" s="6" t="s">
        <v>2199</v>
      </c>
      <c r="F606" s="6" t="s">
        <v>2044</v>
      </c>
    </row>
    <row r="607" spans="1:6">
      <c r="A607" s="6" t="s">
        <v>2770</v>
      </c>
      <c r="B607" s="6" t="s">
        <v>1892</v>
      </c>
      <c r="C607" s="6" t="s">
        <v>1893</v>
      </c>
      <c r="D607" s="6">
        <v>1</v>
      </c>
      <c r="E607" s="6" t="s">
        <v>2435</v>
      </c>
      <c r="F607" s="6" t="s">
        <v>2044</v>
      </c>
    </row>
    <row r="608" spans="1:6">
      <c r="A608" s="6" t="s">
        <v>2770</v>
      </c>
      <c r="B608" s="6" t="s">
        <v>1978</v>
      </c>
      <c r="C608" s="6" t="s">
        <v>1979</v>
      </c>
      <c r="D608" s="6">
        <v>1</v>
      </c>
      <c r="E608" s="6" t="s">
        <v>2085</v>
      </c>
      <c r="F608" s="6" t="s">
        <v>2042</v>
      </c>
    </row>
    <row r="609" spans="1:6">
      <c r="A609" s="6" t="s">
        <v>2770</v>
      </c>
      <c r="B609" s="6" t="s">
        <v>1488</v>
      </c>
      <c r="C609" s="6" t="s">
        <v>1489</v>
      </c>
      <c r="D609" s="6">
        <v>1</v>
      </c>
      <c r="E609" s="6" t="s">
        <v>2050</v>
      </c>
      <c r="F609" s="6" t="s">
        <v>2042</v>
      </c>
    </row>
    <row r="610" spans="1:6">
      <c r="A610" s="6" t="s">
        <v>2770</v>
      </c>
      <c r="B610" s="6" t="s">
        <v>1734</v>
      </c>
      <c r="C610" s="6" t="s">
        <v>1735</v>
      </c>
      <c r="D610" s="6">
        <v>1</v>
      </c>
      <c r="E610" s="6" t="s">
        <v>2282</v>
      </c>
      <c r="F610" s="6" t="s">
        <v>2042</v>
      </c>
    </row>
    <row r="611" spans="1:6">
      <c r="A611" s="6" t="s">
        <v>2770</v>
      </c>
      <c r="B611" s="6" t="s">
        <v>1741</v>
      </c>
      <c r="C611" s="6" t="s">
        <v>1742</v>
      </c>
      <c r="D611" s="6">
        <v>1</v>
      </c>
      <c r="E611" s="6" t="s">
        <v>2221</v>
      </c>
      <c r="F611" s="6" t="s">
        <v>2044</v>
      </c>
    </row>
    <row r="612" spans="1:6">
      <c r="A612" s="6" t="s">
        <v>2770</v>
      </c>
      <c r="B612" s="6" t="s">
        <v>1378</v>
      </c>
      <c r="C612" s="6" t="s">
        <v>1379</v>
      </c>
      <c r="D612" s="6">
        <v>1</v>
      </c>
      <c r="E612" s="6" t="s">
        <v>2358</v>
      </c>
      <c r="F612" s="6" t="s">
        <v>2044</v>
      </c>
    </row>
    <row r="613" spans="1:6">
      <c r="A613" s="6" t="s">
        <v>2773</v>
      </c>
      <c r="B613" s="6" t="s">
        <v>2774</v>
      </c>
      <c r="C613" s="6" t="s">
        <v>2775</v>
      </c>
      <c r="D613" s="6">
        <v>1</v>
      </c>
      <c r="E613" s="6" t="s">
        <v>2435</v>
      </c>
      <c r="F613" s="6" t="s">
        <v>2044</v>
      </c>
    </row>
    <row r="614" spans="1:6">
      <c r="A614" s="6" t="s">
        <v>2773</v>
      </c>
      <c r="B614" s="6" t="s">
        <v>1440</v>
      </c>
      <c r="C614" s="6" t="s">
        <v>1441</v>
      </c>
      <c r="D614" s="6">
        <v>1</v>
      </c>
      <c r="E614" s="6" t="s">
        <v>2446</v>
      </c>
      <c r="F614" s="6" t="s">
        <v>2044</v>
      </c>
    </row>
    <row r="615" spans="1:6">
      <c r="A615" s="6" t="s">
        <v>2773</v>
      </c>
      <c r="B615" s="6" t="s">
        <v>1613</v>
      </c>
      <c r="C615" s="6" t="s">
        <v>1614</v>
      </c>
      <c r="D615" s="6">
        <v>1</v>
      </c>
      <c r="E615" s="6" t="s">
        <v>2491</v>
      </c>
      <c r="F615" s="6" t="s">
        <v>2044</v>
      </c>
    </row>
    <row r="616" spans="1:6">
      <c r="A616" s="6" t="s">
        <v>2773</v>
      </c>
      <c r="B616" s="6" t="s">
        <v>1399</v>
      </c>
      <c r="C616" s="6" t="s">
        <v>1400</v>
      </c>
      <c r="D616" s="6">
        <v>1</v>
      </c>
      <c r="E616" s="6" t="s">
        <v>2457</v>
      </c>
      <c r="F616" s="6" t="s">
        <v>2044</v>
      </c>
    </row>
    <row r="617" spans="1:6">
      <c r="A617" s="6" t="s">
        <v>2773</v>
      </c>
      <c r="B617" s="6" t="s">
        <v>1580</v>
      </c>
      <c r="C617" s="6" t="s">
        <v>1581</v>
      </c>
      <c r="D617" s="6">
        <v>1</v>
      </c>
      <c r="E617" s="6" t="s">
        <v>2049</v>
      </c>
      <c r="F617" s="6" t="s">
        <v>2044</v>
      </c>
    </row>
    <row r="618" spans="1:6">
      <c r="A618" s="6" t="s">
        <v>2773</v>
      </c>
      <c r="B618" s="6" t="s">
        <v>1792</v>
      </c>
      <c r="C618" s="6" t="s">
        <v>1793</v>
      </c>
      <c r="D618" s="6">
        <v>1</v>
      </c>
      <c r="E618" s="6" t="s">
        <v>2145</v>
      </c>
      <c r="F618" s="6" t="s">
        <v>2044</v>
      </c>
    </row>
    <row r="619" spans="1:6">
      <c r="A619" s="6" t="s">
        <v>2773</v>
      </c>
      <c r="B619" s="6" t="s">
        <v>1912</v>
      </c>
      <c r="C619" s="6" t="s">
        <v>1913</v>
      </c>
      <c r="D619" s="6">
        <v>1</v>
      </c>
      <c r="E619" s="6" t="s">
        <v>2077</v>
      </c>
      <c r="F619" s="6" t="s">
        <v>2042</v>
      </c>
    </row>
    <row r="620" spans="1:6">
      <c r="A620" s="6" t="s">
        <v>2773</v>
      </c>
      <c r="B620" s="6" t="s">
        <v>1629</v>
      </c>
      <c r="C620" s="6" t="s">
        <v>1630</v>
      </c>
      <c r="D620" s="6">
        <v>1</v>
      </c>
      <c r="E620" s="6" t="s">
        <v>2109</v>
      </c>
      <c r="F620" s="6" t="s">
        <v>2042</v>
      </c>
    </row>
    <row r="621" spans="1:6">
      <c r="A621" s="6" t="s">
        <v>2773</v>
      </c>
      <c r="B621" s="6" t="s">
        <v>1401</v>
      </c>
      <c r="C621" s="6" t="s">
        <v>1402</v>
      </c>
      <c r="D621" s="6">
        <v>1</v>
      </c>
      <c r="E621" s="6" t="s">
        <v>2262</v>
      </c>
      <c r="F621" s="6" t="s">
        <v>2044</v>
      </c>
    </row>
    <row r="622" spans="1:6">
      <c r="A622" s="6" t="s">
        <v>2773</v>
      </c>
      <c r="B622" s="6" t="s">
        <v>1350</v>
      </c>
      <c r="C622" s="6" t="s">
        <v>1351</v>
      </c>
      <c r="D622" s="6">
        <v>1</v>
      </c>
      <c r="E622" s="6" t="s">
        <v>2101</v>
      </c>
      <c r="F622" s="6" t="s">
        <v>2042</v>
      </c>
    </row>
    <row r="623" spans="1:6">
      <c r="A623" s="6" t="s">
        <v>2773</v>
      </c>
      <c r="B623" s="6" t="s">
        <v>1430</v>
      </c>
      <c r="C623" s="6" t="s">
        <v>1431</v>
      </c>
      <c r="D623" s="6">
        <v>1</v>
      </c>
      <c r="E623" s="6" t="s">
        <v>2446</v>
      </c>
      <c r="F623" s="6" t="s">
        <v>2044</v>
      </c>
    </row>
    <row r="624" spans="1:6">
      <c r="A624" s="6" t="s">
        <v>2773</v>
      </c>
      <c r="B624" s="6" t="s">
        <v>1649</v>
      </c>
      <c r="C624" s="6" t="s">
        <v>1650</v>
      </c>
      <c r="D624" s="6">
        <v>1</v>
      </c>
      <c r="E624" s="6" t="s">
        <v>2776</v>
      </c>
      <c r="F624" s="6" t="s">
        <v>2044</v>
      </c>
    </row>
    <row r="625" spans="1:6">
      <c r="A625" s="6" t="s">
        <v>2773</v>
      </c>
      <c r="B625" s="6" t="s">
        <v>1926</v>
      </c>
      <c r="C625" s="6" t="s">
        <v>1927</v>
      </c>
      <c r="D625" s="6">
        <v>1</v>
      </c>
      <c r="E625" s="6" t="s">
        <v>2104</v>
      </c>
      <c r="F625" s="6" t="s">
        <v>2042</v>
      </c>
    </row>
    <row r="626" spans="1:6">
      <c r="A626" s="6" t="s">
        <v>2773</v>
      </c>
      <c r="B626" s="6" t="s">
        <v>1828</v>
      </c>
      <c r="C626" s="6" t="s">
        <v>1829</v>
      </c>
      <c r="D626" s="6">
        <v>1</v>
      </c>
      <c r="E626" s="6" t="s">
        <v>2041</v>
      </c>
      <c r="F626" s="6" t="s">
        <v>2042</v>
      </c>
    </row>
    <row r="627" spans="1:6">
      <c r="A627" s="6" t="s">
        <v>2773</v>
      </c>
      <c r="B627" s="6" t="s">
        <v>1508</v>
      </c>
      <c r="C627" s="6" t="s">
        <v>1509</v>
      </c>
      <c r="D627" s="6">
        <v>1</v>
      </c>
      <c r="E627" s="6" t="s">
        <v>2325</v>
      </c>
      <c r="F627" s="6" t="s">
        <v>2244</v>
      </c>
    </row>
    <row r="628" spans="1:6">
      <c r="A628" s="6" t="s">
        <v>2777</v>
      </c>
      <c r="B628" s="6" t="s">
        <v>1576</v>
      </c>
      <c r="C628" s="6" t="s">
        <v>1577</v>
      </c>
      <c r="D628" s="6">
        <v>1</v>
      </c>
      <c r="E628" s="6" t="s">
        <v>2049</v>
      </c>
      <c r="F628" s="6" t="s">
        <v>2044</v>
      </c>
    </row>
    <row r="629" spans="1:6">
      <c r="A629" s="6" t="s">
        <v>2777</v>
      </c>
      <c r="B629" s="6" t="s">
        <v>1878</v>
      </c>
      <c r="C629" s="6" t="s">
        <v>1879</v>
      </c>
      <c r="D629" s="6">
        <v>1</v>
      </c>
      <c r="E629" s="6" t="s">
        <v>2229</v>
      </c>
      <c r="F629" s="6" t="s">
        <v>2042</v>
      </c>
    </row>
    <row r="630" spans="1:6">
      <c r="A630" s="6" t="s">
        <v>2777</v>
      </c>
      <c r="B630" s="6" t="s">
        <v>1842</v>
      </c>
      <c r="C630" s="6" t="s">
        <v>1843</v>
      </c>
      <c r="D630" s="6">
        <v>1</v>
      </c>
      <c r="E630" s="6" t="s">
        <v>2047</v>
      </c>
      <c r="F630" s="6" t="s">
        <v>2042</v>
      </c>
    </row>
    <row r="631" spans="1:6">
      <c r="A631" s="6" t="s">
        <v>2777</v>
      </c>
      <c r="B631" s="6" t="s">
        <v>1534</v>
      </c>
      <c r="C631" s="6" t="s">
        <v>1535</v>
      </c>
      <c r="D631" s="6">
        <v>1</v>
      </c>
      <c r="E631" s="6" t="s">
        <v>2046</v>
      </c>
      <c r="F631" s="6" t="s">
        <v>2042</v>
      </c>
    </row>
    <row r="632" spans="1:6">
      <c r="A632" s="6" t="s">
        <v>2777</v>
      </c>
      <c r="B632" s="6" t="s">
        <v>1428</v>
      </c>
      <c r="C632" s="6" t="s">
        <v>1429</v>
      </c>
      <c r="D632" s="6">
        <v>1</v>
      </c>
      <c r="E632" s="6" t="s">
        <v>2661</v>
      </c>
      <c r="F632" s="6" t="s">
        <v>2044</v>
      </c>
    </row>
    <row r="633" spans="1:6">
      <c r="A633" s="6" t="s">
        <v>2777</v>
      </c>
      <c r="B633" s="6" t="s">
        <v>1679</v>
      </c>
      <c r="C633" s="6" t="s">
        <v>1680</v>
      </c>
      <c r="D633" s="6">
        <v>1</v>
      </c>
      <c r="E633" s="6" t="s">
        <v>2229</v>
      </c>
      <c r="F633" s="6" t="s">
        <v>2042</v>
      </c>
    </row>
    <row r="634" spans="1:6">
      <c r="A634" s="6" t="s">
        <v>2777</v>
      </c>
      <c r="B634" s="6" t="s">
        <v>1490</v>
      </c>
      <c r="C634" s="6" t="s">
        <v>1491</v>
      </c>
      <c r="D634" s="6">
        <v>1</v>
      </c>
      <c r="E634" s="6" t="s">
        <v>2193</v>
      </c>
      <c r="F634" s="6" t="s">
        <v>2044</v>
      </c>
    </row>
    <row r="635" spans="1:6">
      <c r="A635" s="6" t="s">
        <v>2777</v>
      </c>
      <c r="B635" s="6" t="s">
        <v>1436</v>
      </c>
      <c r="C635" s="6" t="s">
        <v>1437</v>
      </c>
      <c r="D635" s="6">
        <v>1</v>
      </c>
      <c r="E635" s="6" t="s">
        <v>2307</v>
      </c>
      <c r="F635" s="6" t="s">
        <v>2042</v>
      </c>
    </row>
    <row r="636" spans="1:6">
      <c r="A636" s="6" t="s">
        <v>2777</v>
      </c>
      <c r="B636" s="6" t="s">
        <v>1595</v>
      </c>
      <c r="C636" s="6" t="s">
        <v>1596</v>
      </c>
      <c r="D636" s="6">
        <v>1</v>
      </c>
      <c r="E636" s="6" t="s">
        <v>2327</v>
      </c>
      <c r="F636" s="6" t="s">
        <v>2044</v>
      </c>
    </row>
    <row r="637" spans="1:6">
      <c r="A637" s="6" t="s">
        <v>2777</v>
      </c>
      <c r="B637" s="6" t="s">
        <v>1633</v>
      </c>
      <c r="C637" s="6" t="s">
        <v>1634</v>
      </c>
      <c r="D637" s="6">
        <v>1</v>
      </c>
      <c r="E637" s="6" t="s">
        <v>2778</v>
      </c>
      <c r="F637" s="6" t="s">
        <v>2044</v>
      </c>
    </row>
    <row r="638" spans="1:6">
      <c r="A638" s="6" t="s">
        <v>2777</v>
      </c>
      <c r="B638" s="6" t="s">
        <v>1353</v>
      </c>
      <c r="C638" s="6" t="s">
        <v>1354</v>
      </c>
      <c r="D638" s="6">
        <v>1</v>
      </c>
      <c r="E638" s="6" t="s">
        <v>2043</v>
      </c>
      <c r="F638" s="6" t="s">
        <v>2044</v>
      </c>
    </row>
    <row r="639" spans="1:6">
      <c r="A639" s="6" t="s">
        <v>2777</v>
      </c>
      <c r="B639" s="6" t="s">
        <v>1700</v>
      </c>
      <c r="C639" s="6" t="s">
        <v>1701</v>
      </c>
      <c r="D639" s="6">
        <v>1</v>
      </c>
      <c r="E639" s="6" t="s">
        <v>2555</v>
      </c>
      <c r="F639" s="6" t="s">
        <v>2042</v>
      </c>
    </row>
    <row r="640" spans="1:6">
      <c r="A640" s="6" t="s">
        <v>2777</v>
      </c>
      <c r="B640" s="6" t="s">
        <v>1974</v>
      </c>
      <c r="C640" s="6" t="s">
        <v>1975</v>
      </c>
      <c r="D640" s="6">
        <v>1</v>
      </c>
      <c r="E640" s="6" t="s">
        <v>2765</v>
      </c>
      <c r="F640" s="6" t="s">
        <v>2044</v>
      </c>
    </row>
    <row r="641" spans="1:6">
      <c r="A641" s="6" t="s">
        <v>2777</v>
      </c>
      <c r="B641" s="6" t="s">
        <v>1619</v>
      </c>
      <c r="C641" s="6" t="s">
        <v>1620</v>
      </c>
      <c r="D641" s="6">
        <v>1</v>
      </c>
      <c r="E641" s="6" t="s">
        <v>2126</v>
      </c>
      <c r="F641" s="6" t="s">
        <v>2044</v>
      </c>
    </row>
    <row r="642" spans="1:6">
      <c r="A642" s="6" t="s">
        <v>2777</v>
      </c>
      <c r="B642" s="6" t="s">
        <v>1802</v>
      </c>
      <c r="C642" s="6" t="s">
        <v>1803</v>
      </c>
      <c r="D642" s="6">
        <v>1</v>
      </c>
      <c r="E642" s="6" t="s">
        <v>2211</v>
      </c>
      <c r="F642" s="6" t="s">
        <v>2044</v>
      </c>
    </row>
    <row r="643" spans="1:6">
      <c r="A643" s="6" t="s">
        <v>2777</v>
      </c>
      <c r="B643" s="6" t="s">
        <v>1647</v>
      </c>
      <c r="C643" s="6" t="s">
        <v>1648</v>
      </c>
      <c r="D643" s="6">
        <v>1</v>
      </c>
      <c r="E643" s="6" t="s">
        <v>2057</v>
      </c>
      <c r="F643" s="6" t="s">
        <v>2042</v>
      </c>
    </row>
    <row r="644" spans="1:6">
      <c r="A644" s="6" t="s">
        <v>2777</v>
      </c>
      <c r="B644" s="6" t="s">
        <v>1538</v>
      </c>
      <c r="C644" s="6" t="s">
        <v>1539</v>
      </c>
      <c r="D644" s="6">
        <v>1</v>
      </c>
      <c r="E644" s="6" t="s">
        <v>2346</v>
      </c>
      <c r="F644" s="6" t="s">
        <v>2044</v>
      </c>
    </row>
    <row r="645" spans="1:6">
      <c r="A645" s="6" t="s">
        <v>2777</v>
      </c>
      <c r="B645" s="6" t="s">
        <v>1655</v>
      </c>
      <c r="C645" s="6" t="s">
        <v>1656</v>
      </c>
      <c r="D645" s="6">
        <v>1</v>
      </c>
      <c r="E645" s="6" t="s">
        <v>2094</v>
      </c>
      <c r="F645" s="6" t="s">
        <v>2042</v>
      </c>
    </row>
    <row r="646" spans="1:6">
      <c r="A646" s="6" t="s">
        <v>2779</v>
      </c>
      <c r="B646" s="6" t="s">
        <v>1986</v>
      </c>
      <c r="C646" s="6" t="s">
        <v>1987</v>
      </c>
      <c r="D646" s="6">
        <v>1</v>
      </c>
      <c r="E646" s="6" t="s">
        <v>2435</v>
      </c>
      <c r="F646" s="6" t="s">
        <v>2044</v>
      </c>
    </row>
    <row r="647" spans="1:6">
      <c r="A647" s="6" t="s">
        <v>2779</v>
      </c>
      <c r="B647" s="6" t="s">
        <v>1391</v>
      </c>
      <c r="C647" s="6" t="s">
        <v>1392</v>
      </c>
      <c r="D647" s="6">
        <v>1</v>
      </c>
      <c r="E647" s="6" t="s">
        <v>2780</v>
      </c>
      <c r="F647" s="6" t="s">
        <v>2244</v>
      </c>
    </row>
    <row r="648" spans="1:6">
      <c r="A648" s="6" t="s">
        <v>2779</v>
      </c>
      <c r="B648" s="6" t="s">
        <v>1464</v>
      </c>
      <c r="C648" s="6" t="s">
        <v>1465</v>
      </c>
      <c r="D648" s="6">
        <v>1</v>
      </c>
      <c r="E648" s="6" t="s">
        <v>2213</v>
      </c>
      <c r="F648" s="6" t="s">
        <v>2042</v>
      </c>
    </row>
    <row r="649" spans="1:6">
      <c r="A649" s="6" t="s">
        <v>2779</v>
      </c>
      <c r="B649" s="6" t="s">
        <v>1530</v>
      </c>
      <c r="C649" s="6" t="s">
        <v>1531</v>
      </c>
      <c r="D649" s="6">
        <v>1</v>
      </c>
      <c r="E649" s="6" t="s">
        <v>2781</v>
      </c>
      <c r="F649" s="6" t="s">
        <v>2044</v>
      </c>
    </row>
    <row r="650" spans="1:6">
      <c r="A650" s="6" t="s">
        <v>2779</v>
      </c>
      <c r="B650" s="6" t="s">
        <v>1822</v>
      </c>
      <c r="C650" s="6" t="s">
        <v>1823</v>
      </c>
      <c r="D650" s="6">
        <v>1</v>
      </c>
      <c r="E650" s="6" t="s">
        <v>2658</v>
      </c>
      <c r="F650" s="6" t="s">
        <v>2244</v>
      </c>
    </row>
    <row r="651" spans="1:6">
      <c r="A651" s="6" t="s">
        <v>2779</v>
      </c>
      <c r="B651" s="6" t="s">
        <v>1671</v>
      </c>
      <c r="C651" s="6" t="s">
        <v>1672</v>
      </c>
      <c r="D651" s="6">
        <v>1</v>
      </c>
      <c r="E651" s="6" t="s">
        <v>2329</v>
      </c>
      <c r="F651" s="6" t="s">
        <v>2042</v>
      </c>
    </row>
    <row r="652" spans="1:6">
      <c r="A652" s="6" t="s">
        <v>2779</v>
      </c>
      <c r="B652" s="6" t="s">
        <v>1736</v>
      </c>
      <c r="C652" s="6" t="s">
        <v>1737</v>
      </c>
      <c r="D652" s="6">
        <v>1</v>
      </c>
      <c r="E652" s="6" t="s">
        <v>2346</v>
      </c>
      <c r="F652" s="6" t="s">
        <v>2044</v>
      </c>
    </row>
    <row r="653" spans="1:6">
      <c r="A653" s="6" t="s">
        <v>2779</v>
      </c>
      <c r="B653" s="6" t="s">
        <v>1904</v>
      </c>
      <c r="C653" s="6" t="s">
        <v>1905</v>
      </c>
      <c r="D653" s="6">
        <v>1</v>
      </c>
      <c r="E653" s="6" t="s">
        <v>2058</v>
      </c>
      <c r="F653" s="6" t="s">
        <v>2042</v>
      </c>
    </row>
    <row r="654" spans="1:6">
      <c r="A654" s="6" t="s">
        <v>2779</v>
      </c>
      <c r="B654" s="6" t="s">
        <v>1609</v>
      </c>
      <c r="C654" s="6" t="s">
        <v>1610</v>
      </c>
      <c r="D654" s="6">
        <v>1</v>
      </c>
      <c r="E654" s="6" t="s">
        <v>2172</v>
      </c>
      <c r="F654" s="6" t="s">
        <v>2044</v>
      </c>
    </row>
    <row r="655" spans="1:6">
      <c r="A655" s="6" t="s">
        <v>2779</v>
      </c>
      <c r="B655" s="6" t="s">
        <v>1456</v>
      </c>
      <c r="C655" s="6" t="s">
        <v>1457</v>
      </c>
      <c r="D655" s="6">
        <v>1</v>
      </c>
      <c r="E655" s="6" t="s">
        <v>2406</v>
      </c>
      <c r="F655" s="6" t="s">
        <v>2044</v>
      </c>
    </row>
    <row r="656" spans="1:6">
      <c r="A656" s="6" t="s">
        <v>2779</v>
      </c>
      <c r="B656" s="6" t="s">
        <v>1500</v>
      </c>
      <c r="C656" s="6" t="s">
        <v>1501</v>
      </c>
      <c r="D656" s="6">
        <v>1</v>
      </c>
      <c r="E656" s="6" t="s">
        <v>2206</v>
      </c>
      <c r="F656" s="6" t="s">
        <v>2044</v>
      </c>
    </row>
    <row r="657" spans="1:6">
      <c r="A657" s="6" t="s">
        <v>2779</v>
      </c>
      <c r="B657" s="6" t="s">
        <v>1753</v>
      </c>
      <c r="C657" s="6" t="s">
        <v>1754</v>
      </c>
      <c r="D657" s="6">
        <v>1</v>
      </c>
      <c r="E657" s="6" t="s">
        <v>2213</v>
      </c>
      <c r="F657" s="6" t="s">
        <v>2042</v>
      </c>
    </row>
    <row r="658" spans="1:6">
      <c r="A658" s="6" t="s">
        <v>2779</v>
      </c>
      <c r="B658" s="6" t="s">
        <v>1370</v>
      </c>
      <c r="C658" s="6" t="s">
        <v>1371</v>
      </c>
      <c r="D658" s="6">
        <v>1</v>
      </c>
      <c r="E658" s="6" t="s">
        <v>2148</v>
      </c>
      <c r="F658" s="6" t="s">
        <v>2044</v>
      </c>
    </row>
    <row r="659" spans="1:6">
      <c r="A659" s="6" t="s">
        <v>2779</v>
      </c>
      <c r="B659" s="6" t="s">
        <v>1522</v>
      </c>
      <c r="C659" s="6" t="s">
        <v>1523</v>
      </c>
      <c r="D659" s="6">
        <v>1</v>
      </c>
      <c r="E659" s="6" t="s">
        <v>2179</v>
      </c>
      <c r="F659" s="6" t="s">
        <v>2042</v>
      </c>
    </row>
    <row r="660" spans="1:6">
      <c r="A660" s="6" t="s">
        <v>2779</v>
      </c>
      <c r="B660" s="6" t="s">
        <v>1689</v>
      </c>
      <c r="C660" s="6" t="s">
        <v>1690</v>
      </c>
      <c r="D660" s="6">
        <v>1</v>
      </c>
      <c r="E660" s="6" t="s">
        <v>2358</v>
      </c>
      <c r="F660" s="6" t="s">
        <v>2044</v>
      </c>
    </row>
    <row r="661" spans="1:6">
      <c r="A661" s="6" t="s">
        <v>2779</v>
      </c>
      <c r="B661" s="6" t="s">
        <v>1643</v>
      </c>
      <c r="C661" s="6" t="s">
        <v>1644</v>
      </c>
      <c r="D661" s="6">
        <v>1</v>
      </c>
      <c r="E661" s="6" t="s">
        <v>2371</v>
      </c>
      <c r="F661" s="6" t="s">
        <v>2044</v>
      </c>
    </row>
    <row r="662" spans="1:6">
      <c r="A662" s="6" t="s">
        <v>2779</v>
      </c>
      <c r="B662" s="6" t="s">
        <v>1896</v>
      </c>
      <c r="C662" s="6" t="s">
        <v>1897</v>
      </c>
      <c r="D662" s="6">
        <v>1</v>
      </c>
      <c r="E662" s="6" t="s">
        <v>2781</v>
      </c>
      <c r="F662" s="6" t="s">
        <v>2044</v>
      </c>
    </row>
    <row r="663" spans="1:6">
      <c r="A663" s="6" t="s">
        <v>2779</v>
      </c>
      <c r="B663" s="6" t="s">
        <v>1358</v>
      </c>
      <c r="C663" s="6" t="s">
        <v>1359</v>
      </c>
      <c r="D663" s="6">
        <v>1</v>
      </c>
      <c r="E663" s="6" t="s">
        <v>2068</v>
      </c>
      <c r="F663" s="6" t="s">
        <v>2042</v>
      </c>
    </row>
    <row r="664" spans="1:6">
      <c r="A664" s="6" t="s">
        <v>2779</v>
      </c>
      <c r="B664" s="6" t="s">
        <v>1882</v>
      </c>
      <c r="C664" s="6" t="s">
        <v>1883</v>
      </c>
      <c r="D664" s="6">
        <v>1</v>
      </c>
      <c r="E664" s="6" t="s">
        <v>2241</v>
      </c>
      <c r="F664" s="6" t="s">
        <v>2044</v>
      </c>
    </row>
    <row r="665" spans="1:6">
      <c r="A665" s="6" t="s">
        <v>2782</v>
      </c>
      <c r="B665" s="6" t="s">
        <v>1458</v>
      </c>
      <c r="C665" s="6" t="s">
        <v>2783</v>
      </c>
      <c r="D665" s="6">
        <v>1</v>
      </c>
      <c r="E665" s="6" t="s">
        <v>2126</v>
      </c>
      <c r="F665" s="6" t="s">
        <v>2044</v>
      </c>
    </row>
    <row r="666" spans="1:6">
      <c r="A666" s="6" t="s">
        <v>2782</v>
      </c>
      <c r="B666" s="6" t="s">
        <v>1560</v>
      </c>
      <c r="C666" s="6" t="s">
        <v>1561</v>
      </c>
      <c r="D666" s="6">
        <v>1</v>
      </c>
      <c r="E666" s="6" t="s">
        <v>2246</v>
      </c>
      <c r="F666" s="6" t="s">
        <v>2042</v>
      </c>
    </row>
    <row r="667" spans="1:6">
      <c r="A667" s="6" t="s">
        <v>2782</v>
      </c>
      <c r="B667" s="6" t="s">
        <v>1785</v>
      </c>
      <c r="C667" s="6" t="s">
        <v>1073</v>
      </c>
      <c r="D667" s="6">
        <v>1</v>
      </c>
      <c r="E667" s="6" t="s">
        <v>2555</v>
      </c>
      <c r="F667" s="6" t="s">
        <v>2042</v>
      </c>
    </row>
    <row r="668" spans="1:6">
      <c r="A668" s="6" t="s">
        <v>2782</v>
      </c>
      <c r="B668" s="6" t="s">
        <v>1342</v>
      </c>
      <c r="C668" s="6" t="s">
        <v>1343</v>
      </c>
      <c r="D668" s="6">
        <v>1</v>
      </c>
      <c r="E668" s="6" t="s">
        <v>2213</v>
      </c>
      <c r="F668" s="6" t="s">
        <v>2042</v>
      </c>
    </row>
    <row r="669" spans="1:6">
      <c r="A669" s="6" t="s">
        <v>2782</v>
      </c>
      <c r="B669" s="6" t="s">
        <v>1397</v>
      </c>
      <c r="C669" s="6" t="s">
        <v>1398</v>
      </c>
      <c r="D669" s="6">
        <v>1</v>
      </c>
      <c r="E669" s="6" t="s">
        <v>2165</v>
      </c>
      <c r="F669" s="6" t="s">
        <v>2042</v>
      </c>
    </row>
    <row r="670" spans="1:6">
      <c r="A670" s="6" t="s">
        <v>2782</v>
      </c>
      <c r="B670" s="6" t="s">
        <v>1860</v>
      </c>
      <c r="C670" s="6" t="s">
        <v>1861</v>
      </c>
      <c r="D670" s="6">
        <v>1</v>
      </c>
      <c r="E670" s="6" t="s">
        <v>2142</v>
      </c>
      <c r="F670" s="6" t="s">
        <v>2042</v>
      </c>
    </row>
    <row r="671" spans="1:6">
      <c r="A671" s="6" t="s">
        <v>2782</v>
      </c>
      <c r="B671" s="6" t="s">
        <v>1355</v>
      </c>
      <c r="C671" s="6" t="s">
        <v>1356</v>
      </c>
      <c r="D671" s="6">
        <v>1</v>
      </c>
      <c r="E671" s="6" t="s">
        <v>2522</v>
      </c>
      <c r="F671" s="6" t="s">
        <v>2044</v>
      </c>
    </row>
    <row r="672" spans="1:6">
      <c r="A672" s="6" t="s">
        <v>2782</v>
      </c>
      <c r="B672" s="6" t="s">
        <v>1818</v>
      </c>
      <c r="C672" s="6" t="s">
        <v>1819</v>
      </c>
      <c r="D672" s="6">
        <v>1</v>
      </c>
      <c r="E672" s="6" t="s">
        <v>2491</v>
      </c>
      <c r="F672" s="6" t="s">
        <v>2044</v>
      </c>
    </row>
    <row r="673" spans="1:6">
      <c r="A673" s="6" t="s">
        <v>2782</v>
      </c>
      <c r="B673" s="6" t="s">
        <v>1906</v>
      </c>
      <c r="C673" s="6" t="s">
        <v>1907</v>
      </c>
      <c r="D673" s="6">
        <v>1</v>
      </c>
      <c r="E673" s="6" t="s">
        <v>2101</v>
      </c>
      <c r="F673" s="6" t="s">
        <v>2042</v>
      </c>
    </row>
    <row r="674" spans="1:6">
      <c r="A674" s="6" t="s">
        <v>2782</v>
      </c>
      <c r="B674" s="6" t="s">
        <v>1462</v>
      </c>
      <c r="C674" s="6" t="s">
        <v>1463</v>
      </c>
      <c r="D674" s="6">
        <v>1</v>
      </c>
      <c r="E674" s="6" t="s">
        <v>2284</v>
      </c>
      <c r="F674" s="6" t="s">
        <v>2044</v>
      </c>
    </row>
    <row r="675" spans="1:6">
      <c r="A675" s="6" t="s">
        <v>2782</v>
      </c>
      <c r="B675" s="6" t="s">
        <v>1544</v>
      </c>
      <c r="C675" s="6" t="s">
        <v>1545</v>
      </c>
      <c r="D675" s="6">
        <v>1</v>
      </c>
      <c r="E675" s="6" t="s">
        <v>2634</v>
      </c>
      <c r="F675" s="6" t="s">
        <v>2044</v>
      </c>
    </row>
    <row r="676" spans="1:6">
      <c r="A676" s="6" t="s">
        <v>2782</v>
      </c>
      <c r="B676" s="6" t="s">
        <v>1589</v>
      </c>
      <c r="C676" s="6" t="s">
        <v>1590</v>
      </c>
      <c r="D676" s="6">
        <v>1</v>
      </c>
      <c r="E676" s="6" t="s">
        <v>2241</v>
      </c>
      <c r="F676" s="6" t="s">
        <v>2044</v>
      </c>
    </row>
    <row r="677" spans="1:6">
      <c r="A677" s="6" t="s">
        <v>2782</v>
      </c>
      <c r="B677" s="6" t="s">
        <v>1512</v>
      </c>
      <c r="C677" s="6" t="s">
        <v>1513</v>
      </c>
      <c r="D677" s="6">
        <v>1</v>
      </c>
      <c r="E677" s="6" t="s">
        <v>2282</v>
      </c>
      <c r="F677" s="6" t="s">
        <v>2042</v>
      </c>
    </row>
    <row r="678" spans="1:6">
      <c r="A678" s="6" t="s">
        <v>2782</v>
      </c>
      <c r="B678" s="6" t="s">
        <v>1387</v>
      </c>
      <c r="C678" s="6" t="s">
        <v>1388</v>
      </c>
      <c r="D678" s="6">
        <v>1</v>
      </c>
      <c r="E678" s="6" t="s">
        <v>2256</v>
      </c>
      <c r="F678" s="6" t="s">
        <v>2044</v>
      </c>
    </row>
    <row r="679" spans="1:6">
      <c r="A679" s="6" t="s">
        <v>2782</v>
      </c>
      <c r="B679" s="6" t="s">
        <v>1874</v>
      </c>
      <c r="C679" s="6" t="s">
        <v>1875</v>
      </c>
      <c r="D679" s="6">
        <v>1</v>
      </c>
      <c r="E679" s="6" t="s">
        <v>2065</v>
      </c>
      <c r="F679" s="6" t="s">
        <v>2044</v>
      </c>
    </row>
    <row r="680" spans="1:6">
      <c r="A680" s="6" t="s">
        <v>2782</v>
      </c>
      <c r="B680" s="6" t="s">
        <v>1450</v>
      </c>
      <c r="C680" s="6" t="s">
        <v>1451</v>
      </c>
      <c r="D680" s="6">
        <v>1</v>
      </c>
      <c r="E680" s="6" t="s">
        <v>2101</v>
      </c>
      <c r="F680" s="6" t="s">
        <v>2042</v>
      </c>
    </row>
    <row r="681" spans="1:6">
      <c r="A681" s="6" t="s">
        <v>2782</v>
      </c>
      <c r="B681" s="6" t="s">
        <v>1405</v>
      </c>
      <c r="C681" s="6" t="s">
        <v>1406</v>
      </c>
      <c r="D681" s="6">
        <v>1</v>
      </c>
      <c r="E681" s="6" t="s">
        <v>2048</v>
      </c>
      <c r="F681" s="6" t="s">
        <v>2044</v>
      </c>
    </row>
    <row r="682" spans="1:6">
      <c r="A682" s="6" t="s">
        <v>2782</v>
      </c>
      <c r="B682" s="6" t="s">
        <v>1372</v>
      </c>
      <c r="C682" s="6" t="s">
        <v>1373</v>
      </c>
      <c r="D682" s="6">
        <v>1</v>
      </c>
      <c r="E682" s="6" t="s">
        <v>2457</v>
      </c>
      <c r="F682" s="6" t="s">
        <v>2044</v>
      </c>
    </row>
    <row r="683" spans="1:6">
      <c r="A683" s="6" t="s">
        <v>2782</v>
      </c>
      <c r="B683" s="6" t="s">
        <v>1798</v>
      </c>
      <c r="C683" s="6" t="s">
        <v>1799</v>
      </c>
      <c r="D683" s="6">
        <v>1</v>
      </c>
      <c r="E683" s="6" t="s">
        <v>2104</v>
      </c>
      <c r="F683" s="6" t="s">
        <v>2042</v>
      </c>
    </row>
    <row r="684" spans="1:6">
      <c r="A684" s="6" t="s">
        <v>2782</v>
      </c>
      <c r="B684" s="6" t="s">
        <v>1743</v>
      </c>
      <c r="C684" s="6" t="s">
        <v>1744</v>
      </c>
      <c r="D684" s="6">
        <v>1</v>
      </c>
      <c r="E684" s="6" t="s">
        <v>2097</v>
      </c>
      <c r="F684" s="6" t="s">
        <v>2042</v>
      </c>
    </row>
    <row r="685" spans="1:6">
      <c r="A685" s="6" t="s">
        <v>2782</v>
      </c>
      <c r="B685" s="6" t="s">
        <v>1777</v>
      </c>
      <c r="C685" s="6" t="s">
        <v>1778</v>
      </c>
      <c r="D685" s="6">
        <v>1</v>
      </c>
      <c r="E685" s="6" t="s">
        <v>2273</v>
      </c>
      <c r="F685" s="6" t="s">
        <v>2044</v>
      </c>
    </row>
    <row r="686" spans="1:6">
      <c r="A686" s="6" t="s">
        <v>2761</v>
      </c>
      <c r="B686" s="6" t="s">
        <v>1745</v>
      </c>
      <c r="C686" s="6" t="s">
        <v>1746</v>
      </c>
      <c r="D686" s="6">
        <v>1</v>
      </c>
      <c r="E686" s="6" t="s">
        <v>2081</v>
      </c>
      <c r="F686" s="6" t="s">
        <v>2042</v>
      </c>
    </row>
    <row r="687" spans="1:6">
      <c r="A687" s="6" t="s">
        <v>2761</v>
      </c>
      <c r="B687" s="6" t="s">
        <v>1767</v>
      </c>
      <c r="C687" s="6" t="s">
        <v>1768</v>
      </c>
      <c r="D687" s="6">
        <v>1</v>
      </c>
      <c r="E687" s="6" t="s">
        <v>2165</v>
      </c>
      <c r="F687" s="6" t="s">
        <v>2042</v>
      </c>
    </row>
    <row r="688" spans="1:6">
      <c r="A688" s="6" t="s">
        <v>2761</v>
      </c>
      <c r="B688" s="6" t="s">
        <v>1368</v>
      </c>
      <c r="C688" s="6" t="s">
        <v>1369</v>
      </c>
      <c r="D688" s="6">
        <v>1</v>
      </c>
      <c r="E688" s="6" t="s">
        <v>2354</v>
      </c>
      <c r="F688" s="6" t="s">
        <v>2044</v>
      </c>
    </row>
    <row r="689" spans="1:6">
      <c r="A689" s="6" t="s">
        <v>2761</v>
      </c>
      <c r="B689" s="6" t="s">
        <v>1681</v>
      </c>
      <c r="C689" s="6" t="s">
        <v>1682</v>
      </c>
      <c r="D689" s="6">
        <v>1</v>
      </c>
      <c r="E689" s="6" t="s">
        <v>2323</v>
      </c>
      <c r="F689" s="6" t="s">
        <v>2044</v>
      </c>
    </row>
    <row r="690" spans="1:6">
      <c r="A690" s="6" t="s">
        <v>2761</v>
      </c>
      <c r="B690" s="6" t="s">
        <v>1337</v>
      </c>
      <c r="C690" s="6" t="s">
        <v>1338</v>
      </c>
      <c r="D690" s="6">
        <v>1</v>
      </c>
      <c r="E690" s="6" t="s">
        <v>2483</v>
      </c>
      <c r="F690" s="6" t="s">
        <v>2044</v>
      </c>
    </row>
    <row r="691" spans="1:6">
      <c r="A691" s="6" t="s">
        <v>2761</v>
      </c>
      <c r="B691" s="6" t="s">
        <v>1631</v>
      </c>
      <c r="C691" s="6" t="s">
        <v>1632</v>
      </c>
      <c r="D691" s="6">
        <v>1</v>
      </c>
      <c r="E691" s="6" t="s">
        <v>2784</v>
      </c>
      <c r="F691" s="6" t="s">
        <v>2044</v>
      </c>
    </row>
    <row r="692" spans="1:6">
      <c r="A692" s="6" t="s">
        <v>2761</v>
      </c>
      <c r="B692" s="6" t="s">
        <v>1564</v>
      </c>
      <c r="C692" s="6" t="s">
        <v>1565</v>
      </c>
      <c r="D692" s="6">
        <v>1</v>
      </c>
      <c r="E692" s="6" t="s">
        <v>2185</v>
      </c>
      <c r="F692" s="6" t="s">
        <v>2042</v>
      </c>
    </row>
    <row r="693" spans="1:6">
      <c r="A693" s="6" t="s">
        <v>2761</v>
      </c>
      <c r="B693" s="6" t="s">
        <v>1884</v>
      </c>
      <c r="C693" s="6" t="s">
        <v>1885</v>
      </c>
      <c r="D693" s="6">
        <v>1</v>
      </c>
      <c r="E693" s="6" t="s">
        <v>2120</v>
      </c>
      <c r="F693" s="6" t="s">
        <v>2042</v>
      </c>
    </row>
    <row r="694" spans="1:6">
      <c r="A694" s="6" t="s">
        <v>2761</v>
      </c>
      <c r="B694" s="6" t="s">
        <v>1771</v>
      </c>
      <c r="C694" s="6" t="s">
        <v>1772</v>
      </c>
      <c r="D694" s="6">
        <v>1</v>
      </c>
      <c r="E694" s="6" t="s">
        <v>2337</v>
      </c>
      <c r="F694" s="6" t="s">
        <v>2044</v>
      </c>
    </row>
    <row r="695" spans="1:6">
      <c r="A695" s="6" t="s">
        <v>2761</v>
      </c>
      <c r="B695" s="6" t="s">
        <v>1683</v>
      </c>
      <c r="C695" s="6" t="s">
        <v>1684</v>
      </c>
      <c r="D695" s="6">
        <v>1</v>
      </c>
      <c r="E695" s="6" t="s">
        <v>2489</v>
      </c>
      <c r="F695" s="6" t="s">
        <v>2044</v>
      </c>
    </row>
    <row r="696" spans="1:6">
      <c r="A696" s="6" t="s">
        <v>2761</v>
      </c>
      <c r="B696" s="6" t="s">
        <v>1726</v>
      </c>
      <c r="C696" s="6" t="s">
        <v>1727</v>
      </c>
      <c r="D696" s="6">
        <v>1</v>
      </c>
      <c r="E696" s="6" t="s">
        <v>2061</v>
      </c>
      <c r="F696" s="6" t="s">
        <v>2042</v>
      </c>
    </row>
    <row r="697" spans="1:6">
      <c r="A697" s="6" t="s">
        <v>2761</v>
      </c>
      <c r="B697" s="6" t="s">
        <v>1478</v>
      </c>
      <c r="C697" s="6" t="s">
        <v>1479</v>
      </c>
      <c r="D697" s="6">
        <v>1</v>
      </c>
      <c r="E697" s="6" t="s">
        <v>2065</v>
      </c>
      <c r="F697" s="6" t="s">
        <v>2044</v>
      </c>
    </row>
    <row r="698" spans="1:6">
      <c r="A698" s="6" t="s">
        <v>2761</v>
      </c>
      <c r="B698" s="6" t="s">
        <v>1980</v>
      </c>
      <c r="C698" s="6" t="s">
        <v>1981</v>
      </c>
      <c r="D698" s="6">
        <v>1</v>
      </c>
      <c r="E698" s="6" t="s">
        <v>2213</v>
      </c>
      <c r="F698" s="6" t="s">
        <v>2042</v>
      </c>
    </row>
    <row r="699" spans="1:6">
      <c r="A699" s="6" t="s">
        <v>2761</v>
      </c>
      <c r="B699" s="6" t="s">
        <v>1942</v>
      </c>
      <c r="C699" s="6" t="s">
        <v>1943</v>
      </c>
      <c r="D699" s="6">
        <v>1</v>
      </c>
      <c r="E699" s="6" t="s">
        <v>2282</v>
      </c>
      <c r="F699" s="6" t="s">
        <v>2042</v>
      </c>
    </row>
    <row r="700" spans="1:6">
      <c r="A700" s="6" t="s">
        <v>2761</v>
      </c>
      <c r="B700" s="6" t="s">
        <v>1347</v>
      </c>
      <c r="C700" s="6" t="s">
        <v>1348</v>
      </c>
      <c r="D700" s="6">
        <v>1</v>
      </c>
      <c r="E700" s="6" t="s">
        <v>2047</v>
      </c>
      <c r="F700" s="6" t="s">
        <v>2042</v>
      </c>
    </row>
    <row r="701" spans="1:6">
      <c r="A701" s="6" t="s">
        <v>2761</v>
      </c>
      <c r="B701" s="6" t="s">
        <v>1360</v>
      </c>
      <c r="C701" s="6" t="s">
        <v>1361</v>
      </c>
      <c r="D701" s="6">
        <v>1</v>
      </c>
      <c r="E701" s="6" t="s">
        <v>2634</v>
      </c>
      <c r="F701" s="6" t="s">
        <v>2044</v>
      </c>
    </row>
    <row r="702" spans="1:6">
      <c r="A702" s="6" t="s">
        <v>2761</v>
      </c>
      <c r="B702" s="6" t="s">
        <v>1518</v>
      </c>
      <c r="C702" s="6" t="s">
        <v>1519</v>
      </c>
      <c r="D702" s="6">
        <v>1</v>
      </c>
      <c r="E702" s="6" t="s">
        <v>2049</v>
      </c>
      <c r="F702" s="6" t="s">
        <v>2044</v>
      </c>
    </row>
    <row r="703" spans="1:6">
      <c r="A703" s="6" t="s">
        <v>2761</v>
      </c>
      <c r="B703" s="6" t="s">
        <v>1480</v>
      </c>
      <c r="C703" s="6" t="s">
        <v>1481</v>
      </c>
      <c r="D703" s="6">
        <v>1</v>
      </c>
      <c r="E703" s="6" t="s">
        <v>2500</v>
      </c>
      <c r="F703" s="6" t="s">
        <v>2044</v>
      </c>
    </row>
    <row r="704" spans="1:6">
      <c r="A704" s="6" t="s">
        <v>2761</v>
      </c>
      <c r="B704" s="6" t="s">
        <v>1438</v>
      </c>
      <c r="C704" s="6" t="s">
        <v>1439</v>
      </c>
      <c r="D704" s="6">
        <v>1</v>
      </c>
      <c r="E704" s="6" t="s">
        <v>2415</v>
      </c>
      <c r="F704" s="6" t="s">
        <v>2044</v>
      </c>
    </row>
    <row r="705" spans="1:6">
      <c r="A705" s="6" t="s">
        <v>2761</v>
      </c>
      <c r="B705" s="6" t="s">
        <v>1694</v>
      </c>
      <c r="C705" s="6" t="s">
        <v>1695</v>
      </c>
      <c r="D705" s="6">
        <v>1</v>
      </c>
      <c r="E705" s="6" t="s">
        <v>2041</v>
      </c>
      <c r="F705" s="6" t="s">
        <v>2042</v>
      </c>
    </row>
    <row r="706" spans="1:6">
      <c r="A706" s="6" t="s">
        <v>2761</v>
      </c>
      <c r="B706" s="6" t="s">
        <v>1407</v>
      </c>
      <c r="C706" s="6" t="s">
        <v>1408</v>
      </c>
      <c r="D706" s="6">
        <v>1</v>
      </c>
      <c r="E706" s="6" t="s">
        <v>2221</v>
      </c>
      <c r="F706" s="6" t="s">
        <v>2044</v>
      </c>
    </row>
    <row r="707" spans="1:6">
      <c r="A707" s="6" t="s">
        <v>2762</v>
      </c>
      <c r="B707" s="6" t="s">
        <v>1696</v>
      </c>
      <c r="C707" s="6" t="s">
        <v>1697</v>
      </c>
      <c r="D707" s="6">
        <v>1</v>
      </c>
      <c r="E707" s="6" t="s">
        <v>2335</v>
      </c>
      <c r="F707" s="6" t="s">
        <v>2042</v>
      </c>
    </row>
    <row r="708" spans="1:6">
      <c r="A708" s="6" t="s">
        <v>2762</v>
      </c>
      <c r="B708" s="6" t="s">
        <v>1412</v>
      </c>
      <c r="C708" s="6" t="s">
        <v>1413</v>
      </c>
      <c r="D708" s="6">
        <v>1</v>
      </c>
      <c r="E708" s="6" t="s">
        <v>2284</v>
      </c>
      <c r="F708" s="6" t="s">
        <v>2044</v>
      </c>
    </row>
    <row r="709" spans="1:6">
      <c r="A709" s="6" t="s">
        <v>2762</v>
      </c>
      <c r="B709" s="6" t="s">
        <v>1687</v>
      </c>
      <c r="C709" s="6" t="s">
        <v>1688</v>
      </c>
      <c r="D709" s="6">
        <v>1</v>
      </c>
      <c r="E709" s="6" t="s">
        <v>2327</v>
      </c>
      <c r="F709" s="6" t="s">
        <v>2044</v>
      </c>
    </row>
    <row r="710" spans="1:6">
      <c r="A710" s="6" t="s">
        <v>2762</v>
      </c>
      <c r="B710" s="6" t="s">
        <v>1514</v>
      </c>
      <c r="C710" s="6" t="s">
        <v>1515</v>
      </c>
      <c r="D710" s="6">
        <v>1</v>
      </c>
      <c r="E710" s="6" t="s">
        <v>2262</v>
      </c>
      <c r="F710" s="6" t="s">
        <v>2044</v>
      </c>
    </row>
    <row r="711" spans="1:6">
      <c r="A711" s="6" t="s">
        <v>2762</v>
      </c>
      <c r="B711" s="6" t="s">
        <v>1605</v>
      </c>
      <c r="C711" s="6" t="s">
        <v>1606</v>
      </c>
      <c r="D711" s="6">
        <v>1</v>
      </c>
      <c r="E711" s="6" t="s">
        <v>2057</v>
      </c>
      <c r="F711" s="6" t="s">
        <v>2042</v>
      </c>
    </row>
    <row r="712" spans="1:6">
      <c r="A712" s="6" t="s">
        <v>2762</v>
      </c>
      <c r="B712" s="6" t="s">
        <v>1540</v>
      </c>
      <c r="C712" s="6" t="s">
        <v>1541</v>
      </c>
      <c r="D712" s="6">
        <v>1</v>
      </c>
      <c r="E712" s="6" t="s">
        <v>2271</v>
      </c>
      <c r="F712" s="6" t="s">
        <v>2042</v>
      </c>
    </row>
    <row r="713" spans="1:6">
      <c r="A713" s="6" t="s">
        <v>2762</v>
      </c>
      <c r="B713" s="6" t="s">
        <v>1526</v>
      </c>
      <c r="C713" s="6" t="s">
        <v>1527</v>
      </c>
      <c r="D713" s="6">
        <v>1</v>
      </c>
      <c r="E713" s="6" t="s">
        <v>2307</v>
      </c>
      <c r="F713" s="6" t="s">
        <v>2042</v>
      </c>
    </row>
    <row r="714" spans="1:6">
      <c r="A714" s="6" t="s">
        <v>2762</v>
      </c>
      <c r="B714" s="6" t="s">
        <v>1930</v>
      </c>
      <c r="C714" s="6" t="s">
        <v>1931</v>
      </c>
      <c r="D714" s="6">
        <v>1</v>
      </c>
      <c r="E714" s="6" t="s">
        <v>2213</v>
      </c>
      <c r="F714" s="6" t="s">
        <v>2042</v>
      </c>
    </row>
    <row r="715" spans="1:6">
      <c r="A715" s="6" t="s">
        <v>2762</v>
      </c>
      <c r="B715" s="6" t="s">
        <v>1484</v>
      </c>
      <c r="C715" s="6" t="s">
        <v>1485</v>
      </c>
      <c r="D715" s="6">
        <v>1</v>
      </c>
      <c r="E715" s="6" t="s">
        <v>2354</v>
      </c>
      <c r="F715" s="6" t="s">
        <v>2044</v>
      </c>
    </row>
    <row r="716" spans="1:6">
      <c r="A716" s="6" t="s">
        <v>2762</v>
      </c>
      <c r="B716" s="6" t="s">
        <v>1712</v>
      </c>
      <c r="C716" s="6" t="s">
        <v>1713</v>
      </c>
      <c r="D716" s="6">
        <v>1</v>
      </c>
      <c r="E716" s="6" t="s">
        <v>2047</v>
      </c>
      <c r="F716" s="6" t="s">
        <v>2042</v>
      </c>
    </row>
    <row r="717" spans="1:6">
      <c r="A717" s="6" t="s">
        <v>2762</v>
      </c>
      <c r="B717" s="6" t="s">
        <v>1838</v>
      </c>
      <c r="C717" s="6" t="s">
        <v>1839</v>
      </c>
      <c r="D717" s="6">
        <v>1</v>
      </c>
      <c r="E717" s="6" t="s">
        <v>2209</v>
      </c>
      <c r="F717" s="6" t="s">
        <v>2044</v>
      </c>
    </row>
    <row r="718" spans="1:6">
      <c r="A718" s="6" t="s">
        <v>2762</v>
      </c>
      <c r="B718" s="6" t="s">
        <v>1506</v>
      </c>
      <c r="C718" s="6" t="s">
        <v>1507</v>
      </c>
      <c r="D718" s="6">
        <v>1</v>
      </c>
      <c r="E718" s="6" t="s">
        <v>2690</v>
      </c>
      <c r="F718" s="6" t="s">
        <v>2044</v>
      </c>
    </row>
    <row r="719" spans="1:6">
      <c r="A719" s="6" t="s">
        <v>2762</v>
      </c>
      <c r="B719" s="6" t="s">
        <v>1574</v>
      </c>
      <c r="C719" s="6" t="s">
        <v>1575</v>
      </c>
      <c r="D719" s="6">
        <v>1</v>
      </c>
      <c r="E719" s="6" t="s">
        <v>2154</v>
      </c>
      <c r="F719" s="6" t="s">
        <v>2042</v>
      </c>
    </row>
    <row r="720" spans="1:6">
      <c r="A720" s="6" t="s">
        <v>2761</v>
      </c>
      <c r="B720" s="6" t="s">
        <v>1472</v>
      </c>
      <c r="C720" s="6" t="s">
        <v>1473</v>
      </c>
      <c r="D720" s="6">
        <v>1</v>
      </c>
      <c r="E720" s="6" t="s">
        <v>2327</v>
      </c>
      <c r="F720" s="6" t="s">
        <v>2044</v>
      </c>
    </row>
    <row r="721" spans="1:6">
      <c r="A721" s="6" t="s">
        <v>2762</v>
      </c>
      <c r="B721" s="6" t="s">
        <v>1422</v>
      </c>
      <c r="C721" s="6" t="s">
        <v>1423</v>
      </c>
      <c r="D721" s="6">
        <v>1</v>
      </c>
      <c r="E721" s="6" t="s">
        <v>2329</v>
      </c>
      <c r="F721" s="6" t="s">
        <v>2042</v>
      </c>
    </row>
    <row r="722" spans="1:6">
      <c r="A722" s="6" t="s">
        <v>2761</v>
      </c>
      <c r="B722" s="6" t="s">
        <v>1395</v>
      </c>
      <c r="C722" s="6" t="s">
        <v>1396</v>
      </c>
      <c r="D722" s="6">
        <v>1</v>
      </c>
      <c r="E722" s="6" t="s">
        <v>2760</v>
      </c>
      <c r="F722" s="6" t="s">
        <v>2044</v>
      </c>
    </row>
    <row r="723" spans="1:6">
      <c r="A723" s="6" t="s">
        <v>2121</v>
      </c>
      <c r="B723" s="6" t="s">
        <v>2785</v>
      </c>
      <c r="C723" s="6" t="s">
        <v>2786</v>
      </c>
      <c r="D723" s="6">
        <v>1</v>
      </c>
      <c r="E723" s="6" t="s">
        <v>2512</v>
      </c>
      <c r="F723" s="6" t="s">
        <v>2044</v>
      </c>
    </row>
  </sheetData>
  <autoFilter ref="A1:F723">
    <extLst/>
  </autoFilter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25"/>
  <sheetViews>
    <sheetView topLeftCell="A31" workbookViewId="0">
      <selection activeCell="G50" sqref="G50"/>
    </sheetView>
  </sheetViews>
  <sheetFormatPr defaultColWidth="9" defaultRowHeight="13.5" outlineLevelCol="5"/>
  <cols>
    <col min="1" max="1" width="6.21666666666667" customWidth="1"/>
    <col min="3" max="3" width="6.21666666666667" customWidth="1"/>
    <col min="5" max="5" width="6.21666666666667" customWidth="1"/>
  </cols>
  <sheetData>
    <row r="1" spans="1:5">
      <c r="A1" s="4">
        <v>17</v>
      </c>
      <c r="C1" s="4" t="s">
        <v>5</v>
      </c>
      <c r="E1" s="4">
        <v>16</v>
      </c>
    </row>
    <row r="2" spans="1:6">
      <c r="A2" s="135" t="s">
        <v>1265</v>
      </c>
      <c r="B2" t="s">
        <v>22</v>
      </c>
      <c r="C2" s="135" t="s">
        <v>1959</v>
      </c>
      <c r="D2" t="s">
        <v>22</v>
      </c>
      <c r="E2" s="135" t="s">
        <v>929</v>
      </c>
      <c r="F2" t="s">
        <v>22</v>
      </c>
    </row>
    <row r="3" spans="1:6">
      <c r="A3" s="135" t="s">
        <v>1284</v>
      </c>
      <c r="B3" t="s">
        <v>22</v>
      </c>
      <c r="C3" s="135" t="s">
        <v>2010</v>
      </c>
      <c r="D3" t="s">
        <v>22</v>
      </c>
      <c r="E3" s="135" t="s">
        <v>307</v>
      </c>
      <c r="F3" t="s">
        <v>22</v>
      </c>
    </row>
    <row r="4" spans="1:6">
      <c r="A4" s="135" t="s">
        <v>1329</v>
      </c>
      <c r="B4" t="s">
        <v>22</v>
      </c>
      <c r="C4" s="135" t="s">
        <v>1721</v>
      </c>
      <c r="D4" t="s">
        <v>22</v>
      </c>
      <c r="E4" s="135" t="s">
        <v>533</v>
      </c>
      <c r="F4" t="s">
        <v>22</v>
      </c>
    </row>
    <row r="5" spans="1:6">
      <c r="A5" s="135" t="s">
        <v>1302</v>
      </c>
      <c r="B5" t="s">
        <v>22</v>
      </c>
      <c r="C5" s="135" t="s">
        <v>1949</v>
      </c>
      <c r="D5" t="s">
        <v>22</v>
      </c>
      <c r="E5" s="135" t="s">
        <v>653</v>
      </c>
      <c r="F5" t="s">
        <v>22</v>
      </c>
    </row>
    <row r="6" spans="1:6">
      <c r="A6" s="135" t="s">
        <v>1321</v>
      </c>
      <c r="B6" t="s">
        <v>22</v>
      </c>
      <c r="C6" s="135" t="s">
        <v>1895</v>
      </c>
      <c r="D6" t="s">
        <v>22</v>
      </c>
      <c r="E6" s="135" t="s">
        <v>942</v>
      </c>
      <c r="F6" t="s">
        <v>22</v>
      </c>
    </row>
    <row r="7" spans="1:6">
      <c r="A7" s="135" t="s">
        <v>1323</v>
      </c>
      <c r="B7" t="s">
        <v>22</v>
      </c>
      <c r="C7" s="135" t="s">
        <v>1695</v>
      </c>
      <c r="D7" t="s">
        <v>22</v>
      </c>
      <c r="E7" s="135" t="s">
        <v>843</v>
      </c>
      <c r="F7" t="s">
        <v>22</v>
      </c>
    </row>
    <row r="8" spans="1:6">
      <c r="A8" s="135" t="s">
        <v>1328</v>
      </c>
      <c r="B8" t="s">
        <v>22</v>
      </c>
      <c r="C8" s="135" t="s">
        <v>1943</v>
      </c>
      <c r="D8" t="s">
        <v>22</v>
      </c>
      <c r="E8" s="135" t="s">
        <v>817</v>
      </c>
      <c r="F8" t="s">
        <v>22</v>
      </c>
    </row>
    <row r="9" spans="1:6">
      <c r="A9" s="135" t="s">
        <v>1143</v>
      </c>
      <c r="B9" t="s">
        <v>22</v>
      </c>
      <c r="C9" s="135" t="s">
        <v>1981</v>
      </c>
      <c r="D9" t="s">
        <v>22</v>
      </c>
      <c r="E9" s="135" t="s">
        <v>715</v>
      </c>
      <c r="F9" t="s">
        <v>22</v>
      </c>
    </row>
    <row r="10" spans="1:6">
      <c r="A10" s="135" t="s">
        <v>1308</v>
      </c>
      <c r="B10" t="s">
        <v>22</v>
      </c>
      <c r="C10" s="135" t="s">
        <v>1727</v>
      </c>
      <c r="D10" t="s">
        <v>22</v>
      </c>
      <c r="E10" s="135" t="s">
        <v>659</v>
      </c>
      <c r="F10" t="s">
        <v>22</v>
      </c>
    </row>
    <row r="11" spans="1:6">
      <c r="A11" s="135" t="s">
        <v>1245</v>
      </c>
      <c r="B11" t="s">
        <v>22</v>
      </c>
      <c r="C11" s="135" t="s">
        <v>1684</v>
      </c>
      <c r="D11" t="s">
        <v>22</v>
      </c>
      <c r="E11" s="135" t="s">
        <v>617</v>
      </c>
      <c r="F11" t="s">
        <v>22</v>
      </c>
    </row>
    <row r="12" spans="1:6">
      <c r="A12" s="135" t="s">
        <v>1288</v>
      </c>
      <c r="B12" t="s">
        <v>22</v>
      </c>
      <c r="C12" s="135" t="s">
        <v>1772</v>
      </c>
      <c r="D12" t="s">
        <v>22</v>
      </c>
      <c r="E12" s="135" t="s">
        <v>699</v>
      </c>
      <c r="F12" t="s">
        <v>22</v>
      </c>
    </row>
    <row r="13" spans="1:6">
      <c r="A13" s="135" t="s">
        <v>1307</v>
      </c>
      <c r="B13" t="s">
        <v>22</v>
      </c>
      <c r="C13" s="135" t="s">
        <v>2010</v>
      </c>
      <c r="D13" t="s">
        <v>22</v>
      </c>
      <c r="E13" s="135" t="s">
        <v>659</v>
      </c>
      <c r="F13" t="s">
        <v>22</v>
      </c>
    </row>
    <row r="14" spans="1:6">
      <c r="A14" s="135" t="s">
        <v>1295</v>
      </c>
      <c r="B14" t="s">
        <v>22</v>
      </c>
      <c r="C14" s="135" t="s">
        <v>1721</v>
      </c>
      <c r="D14" t="s">
        <v>22</v>
      </c>
      <c r="E14" s="135" t="s">
        <v>617</v>
      </c>
      <c r="F14" t="s">
        <v>22</v>
      </c>
    </row>
    <row r="15" spans="1:6">
      <c r="A15" s="135" t="s">
        <v>1293</v>
      </c>
      <c r="B15" t="s">
        <v>22</v>
      </c>
      <c r="C15" s="135" t="s">
        <v>1885</v>
      </c>
      <c r="D15" t="s">
        <v>22</v>
      </c>
      <c r="E15" s="135" t="s">
        <v>934</v>
      </c>
      <c r="F15" t="s">
        <v>22</v>
      </c>
    </row>
    <row r="16" spans="1:6">
      <c r="A16" s="135" t="s">
        <v>1292</v>
      </c>
      <c r="B16" t="s">
        <v>22</v>
      </c>
      <c r="C16" s="135" t="s">
        <v>1682</v>
      </c>
      <c r="D16" t="s">
        <v>22</v>
      </c>
      <c r="E16" s="135" t="s">
        <v>635</v>
      </c>
      <c r="F16" t="s">
        <v>22</v>
      </c>
    </row>
    <row r="17" spans="1:6">
      <c r="A17" s="135" t="s">
        <v>1237</v>
      </c>
      <c r="B17" t="s">
        <v>22</v>
      </c>
      <c r="C17" s="135" t="s">
        <v>2006</v>
      </c>
      <c r="D17" t="s">
        <v>22</v>
      </c>
      <c r="E17" s="135" t="s">
        <v>603</v>
      </c>
      <c r="F17" t="s">
        <v>22</v>
      </c>
    </row>
    <row r="18" spans="1:6">
      <c r="A18" s="135" t="s">
        <v>1320</v>
      </c>
      <c r="B18" t="s">
        <v>22</v>
      </c>
      <c r="C18" s="135" t="s">
        <v>1861</v>
      </c>
      <c r="D18" t="s">
        <v>22</v>
      </c>
      <c r="E18" s="135" t="s">
        <v>790</v>
      </c>
      <c r="F18" t="s">
        <v>22</v>
      </c>
    </row>
    <row r="19" spans="1:6">
      <c r="A19" s="135" t="s">
        <v>1312</v>
      </c>
      <c r="B19" t="s">
        <v>22</v>
      </c>
      <c r="C19" s="135" t="s">
        <v>2024</v>
      </c>
      <c r="D19" t="s">
        <v>22</v>
      </c>
      <c r="E19" s="135" t="s">
        <v>637</v>
      </c>
      <c r="F19" t="s">
        <v>22</v>
      </c>
    </row>
    <row r="20" spans="1:6">
      <c r="A20" s="135" t="s">
        <v>1305</v>
      </c>
      <c r="B20" t="s">
        <v>22</v>
      </c>
      <c r="C20" s="135" t="s">
        <v>758</v>
      </c>
      <c r="D20" t="s">
        <v>22</v>
      </c>
      <c r="E20" s="135" t="s">
        <v>819</v>
      </c>
      <c r="F20" t="s">
        <v>22</v>
      </c>
    </row>
    <row r="21" spans="1:6">
      <c r="A21" s="135" t="s">
        <v>1325</v>
      </c>
      <c r="B21" t="s">
        <v>22</v>
      </c>
      <c r="C21" s="135" t="s">
        <v>1941</v>
      </c>
      <c r="D21" t="s">
        <v>22</v>
      </c>
      <c r="E21" s="135" t="s">
        <v>803</v>
      </c>
      <c r="F21" t="s">
        <v>22</v>
      </c>
    </row>
    <row r="22" spans="1:6">
      <c r="A22" s="135" t="s">
        <v>1318</v>
      </c>
      <c r="B22" t="s">
        <v>22</v>
      </c>
      <c r="C22" s="135" t="s">
        <v>2002</v>
      </c>
      <c r="D22" t="s">
        <v>22</v>
      </c>
      <c r="E22" s="135" t="s">
        <v>796</v>
      </c>
      <c r="F22" t="s">
        <v>22</v>
      </c>
    </row>
    <row r="23" spans="1:6">
      <c r="A23" s="135" t="s">
        <v>1322</v>
      </c>
      <c r="B23" t="s">
        <v>22</v>
      </c>
      <c r="C23" s="135" t="s">
        <v>2004</v>
      </c>
      <c r="D23" t="s">
        <v>22</v>
      </c>
      <c r="E23" s="135" t="s">
        <v>865</v>
      </c>
      <c r="F23" t="s">
        <v>22</v>
      </c>
    </row>
    <row r="24" spans="1:6">
      <c r="A24" s="135" t="s">
        <v>1327</v>
      </c>
      <c r="B24" t="s">
        <v>22</v>
      </c>
      <c r="C24" s="135" t="s">
        <v>1955</v>
      </c>
      <c r="D24" t="s">
        <v>22</v>
      </c>
      <c r="E24" s="135" t="s">
        <v>829</v>
      </c>
      <c r="F24" t="s">
        <v>22</v>
      </c>
    </row>
    <row r="25" spans="1:6">
      <c r="A25" s="135" t="s">
        <v>1160</v>
      </c>
      <c r="B25" t="s">
        <v>22</v>
      </c>
      <c r="C25" s="135" t="s">
        <v>1967</v>
      </c>
      <c r="D25" t="s">
        <v>22</v>
      </c>
      <c r="E25" s="135" t="s">
        <v>849</v>
      </c>
      <c r="F25" t="s">
        <v>22</v>
      </c>
    </row>
    <row r="26" spans="1:6">
      <c r="A26" s="135" t="s">
        <v>1283</v>
      </c>
      <c r="B26" t="s">
        <v>22</v>
      </c>
      <c r="C26" s="135" t="s">
        <v>1971</v>
      </c>
      <c r="D26" t="s">
        <v>22</v>
      </c>
      <c r="E26" s="135" t="s">
        <v>934</v>
      </c>
      <c r="F26" t="s">
        <v>22</v>
      </c>
    </row>
    <row r="27" spans="1:6">
      <c r="A27" s="135" t="s">
        <v>1274</v>
      </c>
      <c r="B27" t="s">
        <v>22</v>
      </c>
      <c r="C27" s="135" t="s">
        <v>1973</v>
      </c>
      <c r="D27" t="s">
        <v>22</v>
      </c>
      <c r="E27" s="135" t="s">
        <v>915</v>
      </c>
      <c r="F27" t="s">
        <v>22</v>
      </c>
    </row>
    <row r="28" spans="1:6">
      <c r="A28" s="135" t="s">
        <v>1286</v>
      </c>
      <c r="B28" t="s">
        <v>22</v>
      </c>
      <c r="C28" s="135" t="s">
        <v>1923</v>
      </c>
      <c r="D28" t="s">
        <v>22</v>
      </c>
      <c r="E28" s="135" t="s">
        <v>917</v>
      </c>
      <c r="F28" t="s">
        <v>22</v>
      </c>
    </row>
    <row r="29" spans="1:6">
      <c r="A29" s="135" t="s">
        <v>1294</v>
      </c>
      <c r="B29" t="s">
        <v>22</v>
      </c>
      <c r="C29" s="135" t="s">
        <v>1999</v>
      </c>
      <c r="D29" t="s">
        <v>22</v>
      </c>
      <c r="E29" s="135" t="s">
        <v>863</v>
      </c>
      <c r="F29" t="s">
        <v>22</v>
      </c>
    </row>
    <row r="30" spans="1:6">
      <c r="A30" s="135" t="s">
        <v>1297</v>
      </c>
      <c r="B30" t="s">
        <v>22</v>
      </c>
      <c r="C30" s="135" t="s">
        <v>1729</v>
      </c>
      <c r="D30" t="s">
        <v>22</v>
      </c>
      <c r="E30" s="135" t="s">
        <v>684</v>
      </c>
      <c r="F30" t="s">
        <v>22</v>
      </c>
    </row>
    <row r="31" spans="1:6">
      <c r="A31" s="135" t="s">
        <v>1324</v>
      </c>
      <c r="B31" t="s">
        <v>22</v>
      </c>
      <c r="C31" s="135" t="s">
        <v>1985</v>
      </c>
      <c r="D31" t="s">
        <v>22</v>
      </c>
      <c r="E31" s="135" t="s">
        <v>881</v>
      </c>
      <c r="F31" t="s">
        <v>22</v>
      </c>
    </row>
    <row r="32" spans="1:6">
      <c r="A32" s="135" t="s">
        <v>1288</v>
      </c>
      <c r="B32" t="s">
        <v>22</v>
      </c>
      <c r="C32" s="135" t="s">
        <v>1939</v>
      </c>
      <c r="D32" t="s">
        <v>22</v>
      </c>
      <c r="E32" s="135" t="s">
        <v>891</v>
      </c>
      <c r="F32" t="s">
        <v>22</v>
      </c>
    </row>
    <row r="33" spans="1:6">
      <c r="A33" s="135" t="s">
        <v>1307</v>
      </c>
      <c r="B33" t="s">
        <v>22</v>
      </c>
      <c r="C33" s="135" t="s">
        <v>1965</v>
      </c>
      <c r="D33" t="s">
        <v>22</v>
      </c>
      <c r="E33" s="135" t="s">
        <v>837</v>
      </c>
      <c r="F33" t="s">
        <v>22</v>
      </c>
    </row>
    <row r="34" spans="1:6">
      <c r="A34" s="135" t="s">
        <v>1255</v>
      </c>
      <c r="B34" t="s">
        <v>22</v>
      </c>
      <c r="C34" s="135" t="s">
        <v>1811</v>
      </c>
      <c r="D34" t="s">
        <v>22</v>
      </c>
      <c r="E34" s="135" t="s">
        <v>768</v>
      </c>
      <c r="F34" t="s">
        <v>22</v>
      </c>
    </row>
    <row r="35" spans="1:6">
      <c r="A35" s="135" t="s">
        <v>1113</v>
      </c>
      <c r="B35" t="s">
        <v>22</v>
      </c>
      <c r="C35" s="135" t="s">
        <v>1857</v>
      </c>
      <c r="D35" t="s">
        <v>22</v>
      </c>
      <c r="E35" s="135" t="s">
        <v>869</v>
      </c>
      <c r="F35" t="s">
        <v>22</v>
      </c>
    </row>
    <row r="36" spans="1:6">
      <c r="A36" s="135" t="s">
        <v>1316</v>
      </c>
      <c r="B36" t="s">
        <v>22</v>
      </c>
      <c r="C36" s="135" t="s">
        <v>1915</v>
      </c>
      <c r="D36" t="s">
        <v>22</v>
      </c>
      <c r="E36" s="135" t="s">
        <v>772</v>
      </c>
      <c r="F36" t="s">
        <v>22</v>
      </c>
    </row>
    <row r="37" spans="1:6">
      <c r="A37" s="135" t="s">
        <v>1324</v>
      </c>
      <c r="B37" t="s">
        <v>22</v>
      </c>
      <c r="C37" s="135" t="s">
        <v>1925</v>
      </c>
      <c r="D37" t="s">
        <v>22</v>
      </c>
      <c r="E37" s="135" t="s">
        <v>792</v>
      </c>
      <c r="F37" t="s">
        <v>22</v>
      </c>
    </row>
    <row r="38" spans="1:6">
      <c r="A38" s="135" t="s">
        <v>1017</v>
      </c>
      <c r="B38" t="s">
        <v>22</v>
      </c>
      <c r="C38" s="135" t="s">
        <v>1859</v>
      </c>
      <c r="D38" t="s">
        <v>22</v>
      </c>
      <c r="E38" s="135" t="s">
        <v>572</v>
      </c>
      <c r="F38" t="s">
        <v>22</v>
      </c>
    </row>
    <row r="39" spans="1:6">
      <c r="A39" s="135" t="s">
        <v>1134</v>
      </c>
      <c r="B39" t="s">
        <v>22</v>
      </c>
      <c r="C39" s="135" t="s">
        <v>2001</v>
      </c>
      <c r="D39" t="s">
        <v>22</v>
      </c>
      <c r="E39" s="135" t="s">
        <v>629</v>
      </c>
      <c r="F39" t="s">
        <v>22</v>
      </c>
    </row>
    <row r="40" spans="1:6">
      <c r="A40" s="135" t="s">
        <v>1326</v>
      </c>
      <c r="B40" t="s">
        <v>22</v>
      </c>
      <c r="C40" s="135" t="s">
        <v>1969</v>
      </c>
      <c r="D40" t="s">
        <v>22</v>
      </c>
      <c r="E40" s="135" t="s">
        <v>752</v>
      </c>
      <c r="F40" t="s">
        <v>22</v>
      </c>
    </row>
    <row r="41" spans="1:6">
      <c r="A41" s="135" t="s">
        <v>1275</v>
      </c>
      <c r="B41" t="s">
        <v>22</v>
      </c>
      <c r="C41" s="135" t="s">
        <v>2012</v>
      </c>
      <c r="D41" t="s">
        <v>22</v>
      </c>
      <c r="E41" s="135" t="s">
        <v>948</v>
      </c>
      <c r="F41" t="s">
        <v>22</v>
      </c>
    </row>
    <row r="42" spans="1:6">
      <c r="A42" s="135" t="s">
        <v>1293</v>
      </c>
      <c r="B42" t="s">
        <v>22</v>
      </c>
      <c r="C42" s="135" t="s">
        <v>1695</v>
      </c>
      <c r="D42" t="s">
        <v>22</v>
      </c>
      <c r="E42" s="135" t="s">
        <v>840</v>
      </c>
      <c r="F42" t="s">
        <v>22</v>
      </c>
    </row>
    <row r="43" spans="1:6">
      <c r="A43" s="135" t="s">
        <v>1292</v>
      </c>
      <c r="B43" t="s">
        <v>22</v>
      </c>
      <c r="C43" s="135" t="s">
        <v>1839</v>
      </c>
      <c r="D43" t="s">
        <v>22</v>
      </c>
      <c r="E43" s="135" t="s">
        <v>944</v>
      </c>
      <c r="F43" t="s">
        <v>22</v>
      </c>
    </row>
    <row r="44" spans="1:6">
      <c r="A44" s="135" t="s">
        <v>1316</v>
      </c>
      <c r="B44" t="s">
        <v>22</v>
      </c>
      <c r="C44" s="135" t="s">
        <v>1931</v>
      </c>
      <c r="D44" t="s">
        <v>22</v>
      </c>
      <c r="E44" s="135" t="s">
        <v>718</v>
      </c>
      <c r="F44" t="s">
        <v>22</v>
      </c>
    </row>
    <row r="45" spans="1:6">
      <c r="A45" s="135" t="s">
        <v>1224</v>
      </c>
      <c r="B45" t="s">
        <v>22</v>
      </c>
      <c r="C45" s="135" t="s">
        <v>2010</v>
      </c>
      <c r="D45" t="s">
        <v>22</v>
      </c>
      <c r="E45" s="135" t="s">
        <v>801</v>
      </c>
      <c r="F45" t="s">
        <v>22</v>
      </c>
    </row>
    <row r="46" spans="1:6">
      <c r="A46" s="135" t="s">
        <v>1269</v>
      </c>
      <c r="B46" t="s">
        <v>22</v>
      </c>
      <c r="C46" s="135" t="s">
        <v>1632</v>
      </c>
      <c r="D46" t="s">
        <v>22</v>
      </c>
      <c r="E46" s="135" t="s">
        <v>678</v>
      </c>
      <c r="F46" t="s">
        <v>22</v>
      </c>
    </row>
    <row r="47" spans="1:6">
      <c r="A47" s="135" t="s">
        <v>1237</v>
      </c>
      <c r="B47" t="s">
        <v>22</v>
      </c>
      <c r="C47" s="135" t="s">
        <v>1744</v>
      </c>
      <c r="D47" t="s">
        <v>22</v>
      </c>
      <c r="E47" s="135" t="s">
        <v>927</v>
      </c>
      <c r="F47" t="s">
        <v>22</v>
      </c>
    </row>
    <row r="48" spans="1:6">
      <c r="A48" s="135" t="s">
        <v>1250</v>
      </c>
      <c r="B48" t="s">
        <v>22</v>
      </c>
      <c r="C48" s="135" t="s">
        <v>1799</v>
      </c>
      <c r="D48" t="s">
        <v>22</v>
      </c>
      <c r="E48" s="135" t="s">
        <v>857</v>
      </c>
      <c r="F48" t="s">
        <v>22</v>
      </c>
    </row>
    <row r="49" spans="1:6">
      <c r="A49" s="135" t="s">
        <v>1263</v>
      </c>
      <c r="B49" t="s">
        <v>22</v>
      </c>
      <c r="C49" s="135" t="s">
        <v>1875</v>
      </c>
      <c r="D49" t="s">
        <v>22</v>
      </c>
      <c r="E49" s="135" t="s">
        <v>936</v>
      </c>
      <c r="F49" t="s">
        <v>22</v>
      </c>
    </row>
    <row r="50" spans="1:6">
      <c r="A50" s="135" t="s">
        <v>1152</v>
      </c>
      <c r="B50" t="s">
        <v>22</v>
      </c>
      <c r="C50" s="135" t="s">
        <v>2014</v>
      </c>
      <c r="D50" t="s">
        <v>22</v>
      </c>
      <c r="E50" s="135" t="s">
        <v>903</v>
      </c>
      <c r="F50" t="s">
        <v>22</v>
      </c>
    </row>
    <row r="51" spans="1:6">
      <c r="A51" s="135" t="s">
        <v>1315</v>
      </c>
      <c r="B51" t="s">
        <v>22</v>
      </c>
      <c r="C51" s="135" t="s">
        <v>2022</v>
      </c>
      <c r="D51" t="s">
        <v>22</v>
      </c>
      <c r="E51" s="135" t="s">
        <v>923</v>
      </c>
      <c r="F51" t="s">
        <v>22</v>
      </c>
    </row>
    <row r="52" spans="1:6">
      <c r="A52" s="135" t="s">
        <v>1320</v>
      </c>
      <c r="B52" t="s">
        <v>22</v>
      </c>
      <c r="C52" s="135" t="s">
        <v>1883</v>
      </c>
      <c r="D52" t="s">
        <v>22</v>
      </c>
      <c r="E52" s="135" t="s">
        <v>835</v>
      </c>
      <c r="F52" t="s">
        <v>22</v>
      </c>
    </row>
    <row r="53" spans="1:6">
      <c r="A53" s="135" t="s">
        <v>1312</v>
      </c>
      <c r="B53" t="s">
        <v>22</v>
      </c>
      <c r="C53" s="135" t="s">
        <v>2024</v>
      </c>
      <c r="D53" t="s">
        <v>22</v>
      </c>
      <c r="E53" s="135" t="s">
        <v>543</v>
      </c>
      <c r="F53" t="s">
        <v>22</v>
      </c>
    </row>
    <row r="54" spans="1:6">
      <c r="A54" s="135" t="s">
        <v>1231</v>
      </c>
      <c r="B54" t="s">
        <v>22</v>
      </c>
      <c r="C54" s="135" t="s">
        <v>1977</v>
      </c>
      <c r="D54" t="s">
        <v>22</v>
      </c>
      <c r="E54" s="135" t="s">
        <v>823</v>
      </c>
      <c r="F54" t="s">
        <v>22</v>
      </c>
    </row>
    <row r="55" spans="1:6">
      <c r="A55" s="135" t="s">
        <v>1305</v>
      </c>
      <c r="B55" t="s">
        <v>22</v>
      </c>
      <c r="C55" s="135" t="s">
        <v>1957</v>
      </c>
      <c r="D55" t="s">
        <v>22</v>
      </c>
      <c r="E55" s="135" t="s">
        <v>680</v>
      </c>
      <c r="F55" t="s">
        <v>22</v>
      </c>
    </row>
    <row r="56" spans="1:6">
      <c r="A56" s="135" t="s">
        <v>1325</v>
      </c>
      <c r="B56" t="s">
        <v>22</v>
      </c>
      <c r="C56" s="135" t="s">
        <v>2009</v>
      </c>
      <c r="D56" t="s">
        <v>22</v>
      </c>
      <c r="E56" s="135" t="s">
        <v>798</v>
      </c>
      <c r="F56" t="s">
        <v>22</v>
      </c>
    </row>
    <row r="57" spans="1:6">
      <c r="A57" s="135" t="s">
        <v>1318</v>
      </c>
      <c r="B57" t="s">
        <v>22</v>
      </c>
      <c r="C57" s="135" t="s">
        <v>2016</v>
      </c>
      <c r="D57" t="s">
        <v>22</v>
      </c>
      <c r="E57" s="135" t="s">
        <v>885</v>
      </c>
      <c r="F57" t="s">
        <v>22</v>
      </c>
    </row>
    <row r="58" spans="1:6">
      <c r="A58" s="135" t="s">
        <v>1322</v>
      </c>
      <c r="B58" t="s">
        <v>22</v>
      </c>
      <c r="C58" s="135" t="s">
        <v>2026</v>
      </c>
      <c r="D58" t="s">
        <v>22</v>
      </c>
      <c r="E58" s="135" t="s">
        <v>929</v>
      </c>
      <c r="F58" t="s">
        <v>22</v>
      </c>
    </row>
    <row r="59" spans="1:6">
      <c r="A59" s="135" t="s">
        <v>1194</v>
      </c>
      <c r="B59" t="s">
        <v>22</v>
      </c>
      <c r="C59" s="135" t="s">
        <v>2018</v>
      </c>
      <c r="D59" t="s">
        <v>22</v>
      </c>
      <c r="E59" s="135" t="s">
        <v>921</v>
      </c>
      <c r="F59" t="s">
        <v>22</v>
      </c>
    </row>
    <row r="60" spans="1:6">
      <c r="A60" s="135" t="s">
        <v>1327</v>
      </c>
      <c r="B60" t="s">
        <v>22</v>
      </c>
      <c r="C60" s="135" t="s">
        <v>1803</v>
      </c>
      <c r="D60" t="s">
        <v>22</v>
      </c>
      <c r="E60" s="135" t="s">
        <v>853</v>
      </c>
      <c r="F60" t="s">
        <v>22</v>
      </c>
    </row>
    <row r="61" spans="1:6">
      <c r="A61" s="135" t="s">
        <v>1156</v>
      </c>
      <c r="B61" t="s">
        <v>22</v>
      </c>
      <c r="C61" s="135" t="s">
        <v>2028</v>
      </c>
      <c r="D61" t="s">
        <v>22</v>
      </c>
      <c r="E61" s="135" t="s">
        <v>2787</v>
      </c>
      <c r="F61" t="s">
        <v>22</v>
      </c>
    </row>
    <row r="62" spans="1:6">
      <c r="A62" s="135" t="s">
        <v>1187</v>
      </c>
      <c r="B62" t="s">
        <v>22</v>
      </c>
      <c r="C62" s="135" t="s">
        <v>1843</v>
      </c>
      <c r="D62" t="s">
        <v>22</v>
      </c>
      <c r="E62" s="135" t="s">
        <v>756</v>
      </c>
      <c r="F62" t="s">
        <v>22</v>
      </c>
    </row>
    <row r="63" spans="1:6">
      <c r="A63" s="135" t="s">
        <v>1213</v>
      </c>
      <c r="B63" t="s">
        <v>22</v>
      </c>
      <c r="C63" s="135" t="s">
        <v>2022</v>
      </c>
      <c r="D63" t="s">
        <v>22</v>
      </c>
      <c r="E63" s="135" t="s">
        <v>849</v>
      </c>
      <c r="F63" t="s">
        <v>22</v>
      </c>
    </row>
    <row r="64" spans="1:6">
      <c r="A64" s="135" t="s">
        <v>1252</v>
      </c>
      <c r="B64" t="s">
        <v>22</v>
      </c>
      <c r="C64" s="135" t="s">
        <v>2016</v>
      </c>
      <c r="D64" t="s">
        <v>22</v>
      </c>
      <c r="E64" s="135" t="s">
        <v>915</v>
      </c>
      <c r="F64" t="s">
        <v>22</v>
      </c>
    </row>
    <row r="65" spans="1:6">
      <c r="A65" s="135" t="s">
        <v>1162</v>
      </c>
      <c r="B65" t="s">
        <v>22</v>
      </c>
      <c r="C65" s="135" t="s">
        <v>1803</v>
      </c>
      <c r="D65" t="s">
        <v>22</v>
      </c>
      <c r="E65" s="135" t="s">
        <v>510</v>
      </c>
      <c r="F65" t="s">
        <v>22</v>
      </c>
    </row>
    <row r="66" spans="1:6">
      <c r="A66" s="135" t="s">
        <v>1330</v>
      </c>
      <c r="B66" t="s">
        <v>22</v>
      </c>
      <c r="C66" s="135" t="s">
        <v>1975</v>
      </c>
      <c r="D66" t="s">
        <v>22</v>
      </c>
      <c r="E66" s="135" t="s">
        <v>837</v>
      </c>
      <c r="F66" t="s">
        <v>22</v>
      </c>
    </row>
    <row r="67" spans="1:6">
      <c r="A67" s="135" t="s">
        <v>1110</v>
      </c>
      <c r="B67" t="s">
        <v>22</v>
      </c>
      <c r="C67" s="135" t="s">
        <v>1680</v>
      </c>
      <c r="D67" t="s">
        <v>22</v>
      </c>
      <c r="E67" s="135" t="s">
        <v>783</v>
      </c>
      <c r="F67" t="s">
        <v>22</v>
      </c>
    </row>
    <row r="68" spans="1:6">
      <c r="A68" s="135" t="s">
        <v>1185</v>
      </c>
      <c r="B68" t="s">
        <v>22</v>
      </c>
      <c r="C68" s="135" t="s">
        <v>1997</v>
      </c>
      <c r="D68" t="s">
        <v>22</v>
      </c>
      <c r="E68" s="135" t="s">
        <v>678</v>
      </c>
      <c r="F68" t="s">
        <v>22</v>
      </c>
    </row>
    <row r="69" spans="1:6">
      <c r="A69" s="135" t="s">
        <v>1333</v>
      </c>
      <c r="B69" t="s">
        <v>22</v>
      </c>
      <c r="C69" s="135" t="s">
        <v>1799</v>
      </c>
      <c r="D69" t="s">
        <v>22</v>
      </c>
      <c r="E69" s="135" t="s">
        <v>936</v>
      </c>
      <c r="F69" t="s">
        <v>22</v>
      </c>
    </row>
    <row r="70" spans="1:6">
      <c r="A70" s="135" t="s">
        <v>1317</v>
      </c>
      <c r="B70" t="s">
        <v>22</v>
      </c>
      <c r="C70" s="135" t="s">
        <v>2006</v>
      </c>
      <c r="D70" t="s">
        <v>22</v>
      </c>
      <c r="E70" s="135" t="s">
        <v>925</v>
      </c>
      <c r="F70" t="s">
        <v>22</v>
      </c>
    </row>
    <row r="71" spans="1:6">
      <c r="A71" s="135" t="s">
        <v>1324</v>
      </c>
      <c r="B71" t="s">
        <v>22</v>
      </c>
      <c r="C71" s="135" t="s">
        <v>1895</v>
      </c>
      <c r="D71" t="s">
        <v>22</v>
      </c>
      <c r="E71" s="135" t="s">
        <v>938</v>
      </c>
      <c r="F71" t="s">
        <v>22</v>
      </c>
    </row>
    <row r="72" spans="1:6">
      <c r="A72" s="135" t="s">
        <v>1069</v>
      </c>
      <c r="B72" t="s">
        <v>22</v>
      </c>
      <c r="C72" s="135" t="s">
        <v>2014</v>
      </c>
      <c r="D72" t="s">
        <v>22</v>
      </c>
      <c r="E72" s="135" t="s">
        <v>929</v>
      </c>
      <c r="F72" t="s">
        <v>22</v>
      </c>
    </row>
    <row r="73" spans="1:6">
      <c r="A73" s="135" t="s">
        <v>1303</v>
      </c>
      <c r="B73" t="s">
        <v>22</v>
      </c>
      <c r="C73" s="135" t="s">
        <v>2022</v>
      </c>
      <c r="D73" t="s">
        <v>22</v>
      </c>
      <c r="E73" s="135" t="s">
        <v>936</v>
      </c>
      <c r="F73" t="s">
        <v>22</v>
      </c>
    </row>
    <row r="74" spans="1:6">
      <c r="A74" s="135" t="s">
        <v>1063</v>
      </c>
      <c r="B74" t="s">
        <v>22</v>
      </c>
      <c r="C74" s="135" t="s">
        <v>2009</v>
      </c>
      <c r="D74" t="s">
        <v>22</v>
      </c>
      <c r="E74" s="135" t="s">
        <v>942</v>
      </c>
      <c r="F74" t="s">
        <v>22</v>
      </c>
    </row>
    <row r="75" spans="1:6">
      <c r="A75" s="135" t="s">
        <v>1183</v>
      </c>
      <c r="B75" t="s">
        <v>22</v>
      </c>
      <c r="C75" s="135" t="s">
        <v>2028</v>
      </c>
      <c r="D75" t="s">
        <v>22</v>
      </c>
      <c r="E75" s="135" t="s">
        <v>599</v>
      </c>
      <c r="F75" t="s">
        <v>22</v>
      </c>
    </row>
    <row r="76" spans="1:6">
      <c r="A76" s="135" t="s">
        <v>1245</v>
      </c>
      <c r="B76" t="s">
        <v>22</v>
      </c>
      <c r="C76" s="135" t="s">
        <v>758</v>
      </c>
      <c r="D76" t="s">
        <v>22</v>
      </c>
      <c r="E76" s="135" t="s">
        <v>625</v>
      </c>
      <c r="F76" t="s">
        <v>22</v>
      </c>
    </row>
    <row r="77" spans="1:6">
      <c r="A77" s="135" t="s">
        <v>1017</v>
      </c>
      <c r="B77" t="s">
        <v>22</v>
      </c>
      <c r="C77" s="135" t="s">
        <v>1813</v>
      </c>
      <c r="D77" t="s">
        <v>22</v>
      </c>
      <c r="E77" s="135" t="s">
        <v>738</v>
      </c>
      <c r="F77" t="s">
        <v>22</v>
      </c>
    </row>
    <row r="78" spans="1:6">
      <c r="A78" s="135" t="s">
        <v>1288</v>
      </c>
      <c r="B78" t="s">
        <v>22</v>
      </c>
      <c r="C78" s="135" t="s">
        <v>2002</v>
      </c>
      <c r="D78" t="s">
        <v>22</v>
      </c>
      <c r="E78" s="135" t="s">
        <v>726</v>
      </c>
      <c r="F78" t="s">
        <v>22</v>
      </c>
    </row>
    <row r="79" spans="1:6">
      <c r="A79" s="135" t="s">
        <v>1307</v>
      </c>
      <c r="B79" t="s">
        <v>22</v>
      </c>
      <c r="C79" s="135" t="s">
        <v>1750</v>
      </c>
      <c r="D79" t="s">
        <v>22</v>
      </c>
      <c r="E79" s="135" t="s">
        <v>940</v>
      </c>
      <c r="F79" t="s">
        <v>22</v>
      </c>
    </row>
    <row r="80" spans="1:6">
      <c r="A80" s="135" t="s">
        <v>1255</v>
      </c>
      <c r="B80" t="s">
        <v>22</v>
      </c>
      <c r="C80" s="135" t="s">
        <v>1909</v>
      </c>
      <c r="D80" t="s">
        <v>22</v>
      </c>
      <c r="E80" s="135" t="s">
        <v>938</v>
      </c>
      <c r="F80" t="s">
        <v>22</v>
      </c>
    </row>
    <row r="81" spans="1:6">
      <c r="A81" s="135" t="s">
        <v>1326</v>
      </c>
      <c r="B81" t="s">
        <v>22</v>
      </c>
      <c r="C81" s="135" t="s">
        <v>1965</v>
      </c>
      <c r="D81" t="s">
        <v>22</v>
      </c>
      <c r="E81" s="135" t="s">
        <v>938</v>
      </c>
      <c r="F81" t="s">
        <v>22</v>
      </c>
    </row>
    <row r="82" spans="1:6">
      <c r="A82" s="135" t="s">
        <v>1233</v>
      </c>
      <c r="B82" t="s">
        <v>22</v>
      </c>
      <c r="C82" s="135" t="s">
        <v>2012</v>
      </c>
      <c r="D82" t="s">
        <v>22</v>
      </c>
      <c r="E82" s="135" t="s">
        <v>938</v>
      </c>
      <c r="F82" t="s">
        <v>22</v>
      </c>
    </row>
    <row r="83" spans="1:6">
      <c r="A83" s="135" t="s">
        <v>1275</v>
      </c>
      <c r="B83" t="s">
        <v>22</v>
      </c>
      <c r="C83" s="135" t="s">
        <v>1646</v>
      </c>
      <c r="D83" t="s">
        <v>22</v>
      </c>
      <c r="E83" s="135" t="s">
        <v>940</v>
      </c>
      <c r="F83" t="s">
        <v>22</v>
      </c>
    </row>
    <row r="84" spans="1:6">
      <c r="A84" s="135" t="s">
        <v>1065</v>
      </c>
      <c r="B84" t="s">
        <v>22</v>
      </c>
      <c r="C84" s="135" t="s">
        <v>2006</v>
      </c>
      <c r="D84" t="s">
        <v>22</v>
      </c>
      <c r="E84" s="135" t="s">
        <v>586</v>
      </c>
      <c r="F84" t="s">
        <v>22</v>
      </c>
    </row>
    <row r="85" spans="1:6">
      <c r="A85" s="135" t="s">
        <v>1293</v>
      </c>
      <c r="B85" t="s">
        <v>22</v>
      </c>
      <c r="C85" s="135" t="s">
        <v>2022</v>
      </c>
      <c r="D85" t="s">
        <v>22</v>
      </c>
      <c r="E85" s="135" t="s">
        <v>798</v>
      </c>
      <c r="F85" t="s">
        <v>22</v>
      </c>
    </row>
    <row r="86" spans="1:6">
      <c r="A86" s="135" t="s">
        <v>1272</v>
      </c>
      <c r="B86" t="s">
        <v>22</v>
      </c>
      <c r="C86" s="135" t="s">
        <v>2020</v>
      </c>
      <c r="D86" t="s">
        <v>22</v>
      </c>
      <c r="E86" s="135" t="s">
        <v>893</v>
      </c>
      <c r="F86" t="s">
        <v>22</v>
      </c>
    </row>
    <row r="87" spans="1:6">
      <c r="A87" s="135" t="s">
        <v>1292</v>
      </c>
      <c r="B87" t="s">
        <v>22</v>
      </c>
      <c r="C87" s="135" t="s">
        <v>1701</v>
      </c>
      <c r="D87" t="s">
        <v>22</v>
      </c>
      <c r="E87" s="135" t="s">
        <v>796</v>
      </c>
      <c r="F87" t="s">
        <v>22</v>
      </c>
    </row>
    <row r="88" spans="1:6">
      <c r="A88" s="135" t="s">
        <v>1316</v>
      </c>
      <c r="B88" t="s">
        <v>22</v>
      </c>
      <c r="C88" s="135" t="s">
        <v>1843</v>
      </c>
      <c r="D88" t="s">
        <v>22</v>
      </c>
      <c r="E88" s="135" t="s">
        <v>938</v>
      </c>
      <c r="F88" t="s">
        <v>22</v>
      </c>
    </row>
    <row r="89" spans="1:6">
      <c r="A89" s="135" t="s">
        <v>1205</v>
      </c>
      <c r="B89" t="s">
        <v>22</v>
      </c>
      <c r="C89" s="135" t="s">
        <v>1951</v>
      </c>
      <c r="D89" t="s">
        <v>22</v>
      </c>
      <c r="E89" s="135" t="s">
        <v>936</v>
      </c>
      <c r="F89" t="s">
        <v>22</v>
      </c>
    </row>
    <row r="90" spans="1:6">
      <c r="A90" s="135" t="s">
        <v>1269</v>
      </c>
      <c r="B90" t="s">
        <v>22</v>
      </c>
      <c r="C90" s="135" t="s">
        <v>1646</v>
      </c>
      <c r="D90" t="s">
        <v>22</v>
      </c>
      <c r="E90" s="135" t="s">
        <v>835</v>
      </c>
      <c r="F90" t="s">
        <v>22</v>
      </c>
    </row>
    <row r="91" spans="1:6">
      <c r="A91" s="135" t="s">
        <v>1300</v>
      </c>
      <c r="B91" t="s">
        <v>22</v>
      </c>
      <c r="C91" s="135" t="s">
        <v>758</v>
      </c>
      <c r="D91" t="s">
        <v>22</v>
      </c>
      <c r="E91" s="135" t="s">
        <v>811</v>
      </c>
      <c r="F91" t="s">
        <v>22</v>
      </c>
    </row>
    <row r="92" spans="1:6">
      <c r="A92" s="135" t="s">
        <v>1315</v>
      </c>
      <c r="B92" t="s">
        <v>22</v>
      </c>
      <c r="C92" s="135" t="s">
        <v>1933</v>
      </c>
      <c r="D92" t="s">
        <v>22</v>
      </c>
      <c r="E92" s="135" t="s">
        <v>893</v>
      </c>
      <c r="F92" t="s">
        <v>22</v>
      </c>
    </row>
    <row r="93" spans="1:6">
      <c r="A93" s="135" t="s">
        <v>1270</v>
      </c>
      <c r="B93" t="s">
        <v>22</v>
      </c>
      <c r="C93" s="135" t="s">
        <v>1913</v>
      </c>
      <c r="D93" t="s">
        <v>22</v>
      </c>
      <c r="E93" s="135" t="s">
        <v>929</v>
      </c>
      <c r="F93" t="s">
        <v>22</v>
      </c>
    </row>
    <row r="94" spans="1:6">
      <c r="A94" s="135" t="s">
        <v>1296</v>
      </c>
      <c r="B94" t="s">
        <v>22</v>
      </c>
      <c r="C94" s="135" t="s">
        <v>1979</v>
      </c>
      <c r="D94" t="s">
        <v>22</v>
      </c>
      <c r="E94" s="135" t="s">
        <v>756</v>
      </c>
      <c r="F94" t="s">
        <v>22</v>
      </c>
    </row>
    <row r="95" spans="1:6">
      <c r="A95" s="135" t="s">
        <v>1320</v>
      </c>
      <c r="B95" t="s">
        <v>22</v>
      </c>
      <c r="C95" s="135" t="s">
        <v>1911</v>
      </c>
      <c r="D95" t="s">
        <v>22</v>
      </c>
      <c r="E95" s="135" t="s">
        <v>635</v>
      </c>
      <c r="F95" t="s">
        <v>22</v>
      </c>
    </row>
    <row r="96" spans="1:6">
      <c r="A96" s="135" t="s">
        <v>1262</v>
      </c>
      <c r="B96" t="s">
        <v>22</v>
      </c>
      <c r="C96" s="135" t="s">
        <v>1941</v>
      </c>
      <c r="D96" t="s">
        <v>22</v>
      </c>
      <c r="E96" s="135" t="s">
        <v>713</v>
      </c>
      <c r="F96" t="s">
        <v>22</v>
      </c>
    </row>
    <row r="97" spans="1:6">
      <c r="A97" s="135" t="s">
        <v>1312</v>
      </c>
      <c r="B97" t="s">
        <v>22</v>
      </c>
      <c r="C97" s="135" t="s">
        <v>1787</v>
      </c>
      <c r="D97" t="s">
        <v>22</v>
      </c>
      <c r="E97" s="135" t="s">
        <v>893</v>
      </c>
      <c r="F97" t="s">
        <v>22</v>
      </c>
    </row>
    <row r="98" spans="1:6">
      <c r="A98" s="135" t="s">
        <v>1305</v>
      </c>
      <c r="B98" t="s">
        <v>22</v>
      </c>
      <c r="C98" s="135" t="s">
        <v>2004</v>
      </c>
      <c r="D98" t="s">
        <v>22</v>
      </c>
      <c r="E98" s="135" t="s">
        <v>873</v>
      </c>
      <c r="F98" t="s">
        <v>22</v>
      </c>
    </row>
    <row r="99" spans="1:6">
      <c r="A99" s="135" t="s">
        <v>1325</v>
      </c>
      <c r="B99" t="s">
        <v>22</v>
      </c>
      <c r="C99" s="135" t="s">
        <v>1955</v>
      </c>
      <c r="D99" t="s">
        <v>22</v>
      </c>
      <c r="E99" s="135" t="s">
        <v>913</v>
      </c>
      <c r="F99" t="s">
        <v>22</v>
      </c>
    </row>
    <row r="100" spans="1:6">
      <c r="A100" s="135" t="s">
        <v>1327</v>
      </c>
      <c r="B100" t="s">
        <v>22</v>
      </c>
      <c r="C100" s="135" t="s">
        <v>1961</v>
      </c>
      <c r="D100" t="s">
        <v>22</v>
      </c>
      <c r="E100" s="135" t="s">
        <v>934</v>
      </c>
      <c r="F100" t="s">
        <v>22</v>
      </c>
    </row>
    <row r="101" spans="1:6">
      <c r="A101" s="135" t="s">
        <v>1330</v>
      </c>
      <c r="B101" t="s">
        <v>22</v>
      </c>
      <c r="C101" s="135" t="s">
        <v>1965</v>
      </c>
      <c r="D101" t="s">
        <v>22</v>
      </c>
      <c r="E101" s="135" t="s">
        <v>917</v>
      </c>
      <c r="F101" t="s">
        <v>22</v>
      </c>
    </row>
    <row r="102" spans="1:6">
      <c r="A102" s="135" t="s">
        <v>1286</v>
      </c>
      <c r="B102" t="s">
        <v>22</v>
      </c>
      <c r="C102" s="135" t="s">
        <v>1807</v>
      </c>
      <c r="D102" t="s">
        <v>22</v>
      </c>
      <c r="E102" s="135" t="s">
        <v>909</v>
      </c>
      <c r="F102" t="s">
        <v>22</v>
      </c>
    </row>
    <row r="103" spans="1:6">
      <c r="A103" s="135" t="s">
        <v>1334</v>
      </c>
      <c r="B103" t="s">
        <v>22</v>
      </c>
      <c r="C103" s="135" t="s">
        <v>2022</v>
      </c>
      <c r="D103" t="s">
        <v>22</v>
      </c>
      <c r="E103" s="135" t="s">
        <v>938</v>
      </c>
      <c r="F103" t="s">
        <v>22</v>
      </c>
    </row>
    <row r="104" spans="1:6">
      <c r="A104" s="135" t="s">
        <v>1317</v>
      </c>
      <c r="B104" t="s">
        <v>22</v>
      </c>
      <c r="C104" s="135" t="s">
        <v>2026</v>
      </c>
      <c r="D104" t="s">
        <v>22</v>
      </c>
      <c r="E104" s="135" t="s">
        <v>938</v>
      </c>
      <c r="F104" t="s">
        <v>22</v>
      </c>
    </row>
    <row r="105" spans="1:6">
      <c r="A105" s="135" t="s">
        <v>1324</v>
      </c>
      <c r="B105" t="s">
        <v>22</v>
      </c>
      <c r="C105" s="135" t="s">
        <v>1680</v>
      </c>
      <c r="D105" t="s">
        <v>22</v>
      </c>
      <c r="E105" s="135" t="s">
        <v>938</v>
      </c>
      <c r="F105" t="s">
        <v>22</v>
      </c>
    </row>
    <row r="106" spans="1:6">
      <c r="A106" s="135" t="s">
        <v>1306</v>
      </c>
      <c r="B106" t="s">
        <v>22</v>
      </c>
      <c r="C106" s="135" t="s">
        <v>1843</v>
      </c>
      <c r="D106" t="s">
        <v>22</v>
      </c>
      <c r="E106" s="135" t="s">
        <v>915</v>
      </c>
      <c r="F106" t="s">
        <v>22</v>
      </c>
    </row>
    <row r="107" spans="1:6">
      <c r="A107" s="135" t="s">
        <v>1327</v>
      </c>
      <c r="B107" t="s">
        <v>22</v>
      </c>
      <c r="C107" s="135" t="s">
        <v>1999</v>
      </c>
      <c r="D107" t="s">
        <v>22</v>
      </c>
      <c r="E107" s="135" t="s">
        <v>936</v>
      </c>
      <c r="F107" t="s">
        <v>22</v>
      </c>
    </row>
    <row r="108" spans="1:6">
      <c r="A108" s="135" t="s">
        <v>1289</v>
      </c>
      <c r="B108" t="s">
        <v>22</v>
      </c>
      <c r="C108" s="135" t="s">
        <v>1841</v>
      </c>
      <c r="D108" t="s">
        <v>22</v>
      </c>
      <c r="E108" s="135" t="s">
        <v>903</v>
      </c>
      <c r="F108" t="s">
        <v>22</v>
      </c>
    </row>
    <row r="109" spans="1:6">
      <c r="A109" s="135" t="s">
        <v>1330</v>
      </c>
      <c r="B109" t="s">
        <v>22</v>
      </c>
      <c r="C109" s="135" t="s">
        <v>1795</v>
      </c>
      <c r="D109" t="s">
        <v>22</v>
      </c>
      <c r="E109" s="135" t="s">
        <v>938</v>
      </c>
      <c r="F109" t="s">
        <v>22</v>
      </c>
    </row>
    <row r="110" spans="1:6">
      <c r="A110" s="135" t="s">
        <v>1271</v>
      </c>
      <c r="B110" t="s">
        <v>22</v>
      </c>
      <c r="C110" s="135" t="s">
        <v>2035</v>
      </c>
      <c r="D110" t="s">
        <v>22</v>
      </c>
      <c r="E110" s="135" t="s">
        <v>936</v>
      </c>
      <c r="F110" t="s">
        <v>22</v>
      </c>
    </row>
    <row r="111" spans="1:6">
      <c r="A111" s="135" t="s">
        <v>1324</v>
      </c>
      <c r="B111" t="s">
        <v>22</v>
      </c>
      <c r="C111" s="135" t="s">
        <v>1945</v>
      </c>
      <c r="D111" t="s">
        <v>22</v>
      </c>
      <c r="E111" s="135" t="s">
        <v>831</v>
      </c>
      <c r="F111" t="s">
        <v>22</v>
      </c>
    </row>
    <row r="112" spans="1:6">
      <c r="A112" s="135" t="s">
        <v>1222</v>
      </c>
      <c r="B112" t="s">
        <v>22</v>
      </c>
      <c r="C112" s="135" t="s">
        <v>1695</v>
      </c>
      <c r="D112" t="s">
        <v>22</v>
      </c>
      <c r="E112" s="135" t="s">
        <v>821</v>
      </c>
      <c r="F112" t="s">
        <v>22</v>
      </c>
    </row>
    <row r="113" spans="1:6">
      <c r="A113" s="135" t="s">
        <v>1331</v>
      </c>
      <c r="B113" t="s">
        <v>22</v>
      </c>
      <c r="C113" s="135" t="s">
        <v>1943</v>
      </c>
      <c r="D113" t="s">
        <v>22</v>
      </c>
      <c r="E113" s="135" t="s">
        <v>859</v>
      </c>
      <c r="F113" t="s">
        <v>22</v>
      </c>
    </row>
    <row r="114" spans="1:6">
      <c r="A114" s="135" t="s">
        <v>1245</v>
      </c>
      <c r="B114" t="s">
        <v>22</v>
      </c>
      <c r="C114" s="135" t="s">
        <v>1805</v>
      </c>
      <c r="D114" t="s">
        <v>22</v>
      </c>
      <c r="E114" s="135" t="s">
        <v>879</v>
      </c>
      <c r="F114" t="s">
        <v>22</v>
      </c>
    </row>
    <row r="115" spans="1:6">
      <c r="A115" s="135" t="s">
        <v>1307</v>
      </c>
      <c r="B115" t="s">
        <v>22</v>
      </c>
      <c r="C115" s="135" t="s">
        <v>2010</v>
      </c>
      <c r="D115" t="s">
        <v>22</v>
      </c>
      <c r="E115" s="135" t="s">
        <v>865</v>
      </c>
      <c r="F115" t="s">
        <v>22</v>
      </c>
    </row>
    <row r="116" spans="1:6">
      <c r="A116" s="135" t="s">
        <v>1293</v>
      </c>
      <c r="B116" t="s">
        <v>22</v>
      </c>
      <c r="C116" s="135" t="s">
        <v>1721</v>
      </c>
      <c r="D116" t="s">
        <v>22</v>
      </c>
      <c r="E116" s="135" t="s">
        <v>829</v>
      </c>
      <c r="F116" t="s">
        <v>22</v>
      </c>
    </row>
    <row r="117" spans="1:6">
      <c r="A117" s="135" t="s">
        <v>1306</v>
      </c>
      <c r="B117" t="s">
        <v>22</v>
      </c>
      <c r="C117" s="135" t="s">
        <v>1768</v>
      </c>
      <c r="D117" t="s">
        <v>22</v>
      </c>
      <c r="E117" s="135" t="s">
        <v>913</v>
      </c>
      <c r="F117" t="s">
        <v>22</v>
      </c>
    </row>
    <row r="118" spans="1:6">
      <c r="A118" s="135" t="s">
        <v>1296</v>
      </c>
      <c r="B118" t="s">
        <v>22</v>
      </c>
      <c r="C118" s="135" t="s">
        <v>2014</v>
      </c>
      <c r="D118" t="s">
        <v>22</v>
      </c>
      <c r="E118" s="135" t="s">
        <v>934</v>
      </c>
      <c r="F118" t="s">
        <v>22</v>
      </c>
    </row>
    <row r="119" spans="1:6">
      <c r="A119" s="135" t="s">
        <v>1290</v>
      </c>
      <c r="B119" t="s">
        <v>22</v>
      </c>
      <c r="C119" s="135" t="s">
        <v>2022</v>
      </c>
      <c r="D119" t="s">
        <v>22</v>
      </c>
      <c r="E119" s="135" t="s">
        <v>917</v>
      </c>
      <c r="F119" t="s">
        <v>22</v>
      </c>
    </row>
    <row r="120" spans="1:6">
      <c r="A120" s="135" t="s">
        <v>1320</v>
      </c>
      <c r="B120" t="s">
        <v>22</v>
      </c>
      <c r="C120" s="135" t="s">
        <v>1905</v>
      </c>
      <c r="D120" t="s">
        <v>22</v>
      </c>
      <c r="E120" s="135" t="s">
        <v>863</v>
      </c>
      <c r="F120" t="s">
        <v>22</v>
      </c>
    </row>
    <row r="121" spans="1:6">
      <c r="A121" s="135" t="s">
        <v>1312</v>
      </c>
      <c r="B121" t="s">
        <v>22</v>
      </c>
      <c r="C121" s="135" t="s">
        <v>2009</v>
      </c>
      <c r="D121" t="s">
        <v>22</v>
      </c>
      <c r="E121" s="135" t="s">
        <v>684</v>
      </c>
      <c r="F121" t="s">
        <v>22</v>
      </c>
    </row>
    <row r="122" spans="1:6">
      <c r="A122" s="135" t="s">
        <v>1322</v>
      </c>
      <c r="B122" t="s">
        <v>22</v>
      </c>
      <c r="C122" s="135" t="s">
        <v>2016</v>
      </c>
      <c r="D122" t="s">
        <v>22</v>
      </c>
      <c r="E122" s="135" t="s">
        <v>794</v>
      </c>
      <c r="F122" t="s">
        <v>22</v>
      </c>
    </row>
    <row r="123" spans="1:6">
      <c r="A123" s="135" t="s">
        <v>1327</v>
      </c>
      <c r="B123" t="s">
        <v>22</v>
      </c>
      <c r="C123" s="135" t="s">
        <v>2018</v>
      </c>
      <c r="D123" t="s">
        <v>22</v>
      </c>
      <c r="E123" s="135" t="s">
        <v>851</v>
      </c>
      <c r="F123" t="s">
        <v>22</v>
      </c>
    </row>
    <row r="124" spans="1:6">
      <c r="A124" s="135" t="s">
        <v>1324</v>
      </c>
      <c r="B124" t="s">
        <v>22</v>
      </c>
      <c r="C124" s="135" t="s">
        <v>2020</v>
      </c>
      <c r="D124" t="s">
        <v>22</v>
      </c>
      <c r="E124" s="135" t="s">
        <v>847</v>
      </c>
      <c r="F124" t="s">
        <v>22</v>
      </c>
    </row>
    <row r="125" spans="1:6">
      <c r="A125" s="135" t="s">
        <v>1253</v>
      </c>
      <c r="B125" t="s">
        <v>22</v>
      </c>
      <c r="C125" s="135" t="s">
        <v>2028</v>
      </c>
      <c r="D125" t="s">
        <v>22</v>
      </c>
      <c r="E125" s="135" t="s">
        <v>948</v>
      </c>
      <c r="F125" t="s">
        <v>22</v>
      </c>
    </row>
    <row r="126" spans="1:6">
      <c r="A126" s="135" t="s">
        <v>1231</v>
      </c>
      <c r="B126" t="s">
        <v>22</v>
      </c>
      <c r="C126" s="135" t="s">
        <v>1829</v>
      </c>
      <c r="D126" t="s">
        <v>22</v>
      </c>
      <c r="E126" s="135" t="s">
        <v>944</v>
      </c>
      <c r="F126" t="s">
        <v>22</v>
      </c>
    </row>
    <row r="127" spans="1:6">
      <c r="A127" s="135" t="s">
        <v>1292</v>
      </c>
      <c r="B127" t="s">
        <v>22</v>
      </c>
      <c r="C127" s="135" t="s">
        <v>1927</v>
      </c>
      <c r="D127" t="s">
        <v>22</v>
      </c>
      <c r="E127" s="135" t="s">
        <v>678</v>
      </c>
      <c r="F127" t="s">
        <v>22</v>
      </c>
    </row>
    <row r="128" spans="1:6">
      <c r="A128" s="135" t="s">
        <v>1306</v>
      </c>
      <c r="B128" t="s">
        <v>22</v>
      </c>
      <c r="C128" s="135" t="s">
        <v>1933</v>
      </c>
      <c r="D128" t="s">
        <v>22</v>
      </c>
      <c r="E128" s="135" t="s">
        <v>927</v>
      </c>
      <c r="F128" t="s">
        <v>22</v>
      </c>
    </row>
    <row r="129" spans="1:6">
      <c r="A129" s="135" t="s">
        <v>1320</v>
      </c>
      <c r="B129" t="s">
        <v>22</v>
      </c>
      <c r="C129" s="135" t="s">
        <v>1913</v>
      </c>
      <c r="D129" t="s">
        <v>22</v>
      </c>
      <c r="E129" s="135" t="s">
        <v>857</v>
      </c>
      <c r="F129" t="s">
        <v>22</v>
      </c>
    </row>
    <row r="130" spans="1:6">
      <c r="A130" s="135" t="s">
        <v>1200</v>
      </c>
      <c r="B130" t="s">
        <v>22</v>
      </c>
      <c r="C130" s="135" t="s">
        <v>1963</v>
      </c>
      <c r="D130" t="s">
        <v>22</v>
      </c>
      <c r="E130" s="135" t="s">
        <v>936</v>
      </c>
      <c r="F130" t="s">
        <v>22</v>
      </c>
    </row>
    <row r="131" spans="1:6">
      <c r="A131" s="135" t="s">
        <v>1265</v>
      </c>
      <c r="B131" t="s">
        <v>22</v>
      </c>
      <c r="C131" s="135" t="s">
        <v>1923</v>
      </c>
      <c r="D131" t="s">
        <v>22</v>
      </c>
      <c r="E131" s="135" t="s">
        <v>923</v>
      </c>
      <c r="F131" t="s">
        <v>22</v>
      </c>
    </row>
    <row r="132" spans="1:6">
      <c r="A132" s="135" t="s">
        <v>1305</v>
      </c>
      <c r="B132" t="s">
        <v>22</v>
      </c>
      <c r="C132" s="135" t="s">
        <v>1995</v>
      </c>
      <c r="D132" t="s">
        <v>22</v>
      </c>
      <c r="E132" s="135" t="s">
        <v>825</v>
      </c>
      <c r="F132" t="s">
        <v>22</v>
      </c>
    </row>
    <row r="133" spans="1:6">
      <c r="A133" s="135" t="s">
        <v>1220</v>
      </c>
      <c r="B133" t="s">
        <v>22</v>
      </c>
      <c r="C133" s="135" t="s">
        <v>1811</v>
      </c>
      <c r="D133" t="s">
        <v>22</v>
      </c>
      <c r="E133" s="135" t="s">
        <v>807</v>
      </c>
      <c r="F133" t="s">
        <v>22</v>
      </c>
    </row>
    <row r="134" spans="1:6">
      <c r="A134" s="135" t="s">
        <v>1325</v>
      </c>
      <c r="B134" t="s">
        <v>22</v>
      </c>
      <c r="C134" s="135" t="s">
        <v>1919</v>
      </c>
      <c r="D134" t="s">
        <v>22</v>
      </c>
      <c r="E134" s="135" t="s">
        <v>805</v>
      </c>
      <c r="F134" t="s">
        <v>22</v>
      </c>
    </row>
    <row r="135" spans="1:6">
      <c r="A135" s="135" t="s">
        <v>1318</v>
      </c>
      <c r="B135" t="s">
        <v>22</v>
      </c>
      <c r="C135" s="135" t="s">
        <v>1983</v>
      </c>
      <c r="D135" t="s">
        <v>22</v>
      </c>
      <c r="E135" s="135" t="s">
        <v>746</v>
      </c>
      <c r="F135" t="s">
        <v>22</v>
      </c>
    </row>
    <row r="136" spans="1:6">
      <c r="A136" s="135" t="s">
        <v>1322</v>
      </c>
      <c r="B136" t="s">
        <v>22</v>
      </c>
      <c r="C136" s="135" t="s">
        <v>1815</v>
      </c>
      <c r="D136" t="s">
        <v>22</v>
      </c>
      <c r="E136" s="135" t="s">
        <v>859</v>
      </c>
      <c r="F136" t="s">
        <v>22</v>
      </c>
    </row>
    <row r="137" spans="1:6">
      <c r="A137" s="135" t="s">
        <v>1327</v>
      </c>
      <c r="B137" t="s">
        <v>22</v>
      </c>
      <c r="C137" s="135" t="s">
        <v>2012</v>
      </c>
      <c r="D137" t="s">
        <v>22</v>
      </c>
      <c r="E137" s="135" t="s">
        <v>819</v>
      </c>
      <c r="F137" t="s">
        <v>22</v>
      </c>
    </row>
    <row r="138" spans="1:6">
      <c r="A138" s="135" t="s">
        <v>1216</v>
      </c>
      <c r="B138" t="s">
        <v>22</v>
      </c>
      <c r="C138" s="135" t="s">
        <v>1748</v>
      </c>
      <c r="D138" t="s">
        <v>22</v>
      </c>
      <c r="E138" s="135" t="s">
        <v>845</v>
      </c>
      <c r="F138" t="s">
        <v>22</v>
      </c>
    </row>
    <row r="139" spans="1:6">
      <c r="A139" s="135" t="s">
        <v>1126</v>
      </c>
      <c r="B139" t="s">
        <v>22</v>
      </c>
      <c r="C139" s="135" t="s">
        <v>1575</v>
      </c>
      <c r="D139" t="s">
        <v>22</v>
      </c>
      <c r="E139" s="135" t="s">
        <v>803</v>
      </c>
      <c r="F139" t="s">
        <v>22</v>
      </c>
    </row>
    <row r="140" spans="1:6">
      <c r="A140" s="135" t="s">
        <v>1249</v>
      </c>
      <c r="B140" t="s">
        <v>22</v>
      </c>
      <c r="C140" s="135" t="s">
        <v>1943</v>
      </c>
      <c r="D140" t="s">
        <v>22</v>
      </c>
      <c r="E140" s="135" t="s">
        <v>827</v>
      </c>
      <c r="F140" t="s">
        <v>22</v>
      </c>
    </row>
    <row r="141" spans="1:6">
      <c r="A141" s="135" t="s">
        <v>1294</v>
      </c>
      <c r="B141" t="s">
        <v>22</v>
      </c>
      <c r="C141" s="135" t="s">
        <v>2010</v>
      </c>
      <c r="D141" t="s">
        <v>22</v>
      </c>
      <c r="E141" s="135" t="s">
        <v>871</v>
      </c>
      <c r="F141" t="s">
        <v>22</v>
      </c>
    </row>
    <row r="142" spans="1:6">
      <c r="A142" s="135" t="s">
        <v>1297</v>
      </c>
      <c r="B142" t="s">
        <v>22</v>
      </c>
      <c r="C142" s="135" t="s">
        <v>1073</v>
      </c>
      <c r="D142" t="s">
        <v>22</v>
      </c>
      <c r="E142" s="135" t="s">
        <v>879</v>
      </c>
      <c r="F142" t="s">
        <v>22</v>
      </c>
    </row>
    <row r="143" spans="1:6">
      <c r="A143" s="135" t="s">
        <v>1317</v>
      </c>
      <c r="B143" t="s">
        <v>22</v>
      </c>
      <c r="C143" s="135" t="s">
        <v>1883</v>
      </c>
      <c r="D143" t="s">
        <v>22</v>
      </c>
      <c r="E143" s="135" t="s">
        <v>829</v>
      </c>
      <c r="F143" t="s">
        <v>22</v>
      </c>
    </row>
    <row r="144" spans="1:6">
      <c r="A144" s="135" t="s">
        <v>1324</v>
      </c>
      <c r="B144" t="s">
        <v>22</v>
      </c>
      <c r="C144" s="135" t="s">
        <v>2029</v>
      </c>
      <c r="D144" t="s">
        <v>22</v>
      </c>
      <c r="E144" s="135" t="s">
        <v>849</v>
      </c>
      <c r="F144" t="s">
        <v>22</v>
      </c>
    </row>
    <row r="145" spans="1:6">
      <c r="A145" s="135" t="s">
        <v>1017</v>
      </c>
      <c r="B145" t="s">
        <v>22</v>
      </c>
      <c r="C145" s="135" t="s">
        <v>2018</v>
      </c>
      <c r="D145" t="s">
        <v>22</v>
      </c>
      <c r="E145" s="135" t="s">
        <v>877</v>
      </c>
      <c r="F145" t="s">
        <v>22</v>
      </c>
    </row>
    <row r="146" spans="1:6">
      <c r="A146" s="135" t="s">
        <v>1315</v>
      </c>
      <c r="B146" t="s">
        <v>22</v>
      </c>
      <c r="C146" s="135" t="s">
        <v>2028</v>
      </c>
      <c r="D146" t="s">
        <v>22</v>
      </c>
      <c r="E146" s="135" t="s">
        <v>913</v>
      </c>
      <c r="F146" t="s">
        <v>22</v>
      </c>
    </row>
    <row r="147" spans="1:6">
      <c r="A147" s="135" t="s">
        <v>1320</v>
      </c>
      <c r="B147" t="s">
        <v>22</v>
      </c>
      <c r="C147" s="135" t="s">
        <v>1630</v>
      </c>
      <c r="D147" t="s">
        <v>22</v>
      </c>
      <c r="E147" s="135" t="s">
        <v>934</v>
      </c>
      <c r="F147" t="s">
        <v>22</v>
      </c>
    </row>
    <row r="148" spans="1:6">
      <c r="A148" s="135" t="s">
        <v>1330</v>
      </c>
      <c r="B148" t="s">
        <v>22</v>
      </c>
      <c r="C148" s="135" t="s">
        <v>1933</v>
      </c>
      <c r="D148" t="s">
        <v>22</v>
      </c>
      <c r="E148" s="135" t="s">
        <v>770</v>
      </c>
      <c r="F148" t="s">
        <v>22</v>
      </c>
    </row>
    <row r="149" spans="1:6">
      <c r="A149" s="135" t="s">
        <v>1141</v>
      </c>
      <c r="B149" t="s">
        <v>22</v>
      </c>
      <c r="C149" s="135" t="s">
        <v>1664</v>
      </c>
      <c r="D149" t="s">
        <v>22</v>
      </c>
      <c r="E149" s="135" t="s">
        <v>823</v>
      </c>
      <c r="F149" t="s">
        <v>22</v>
      </c>
    </row>
    <row r="150" spans="1:6">
      <c r="A150" s="135" t="s">
        <v>1301</v>
      </c>
      <c r="B150" t="s">
        <v>22</v>
      </c>
      <c r="C150" s="135" t="s">
        <v>1911</v>
      </c>
      <c r="D150" t="s">
        <v>22</v>
      </c>
      <c r="E150" s="135" t="s">
        <v>915</v>
      </c>
      <c r="F150" t="s">
        <v>22</v>
      </c>
    </row>
    <row r="151" spans="1:6">
      <c r="A151" s="135" t="s">
        <v>1313</v>
      </c>
      <c r="B151" t="s">
        <v>22</v>
      </c>
      <c r="C151" s="135" t="s">
        <v>2002</v>
      </c>
      <c r="D151" t="s">
        <v>22</v>
      </c>
      <c r="E151" s="135" t="s">
        <v>917</v>
      </c>
      <c r="F151" t="s">
        <v>22</v>
      </c>
    </row>
    <row r="152" spans="1:6">
      <c r="A152" s="135" t="s">
        <v>1181</v>
      </c>
      <c r="B152" t="s">
        <v>22</v>
      </c>
      <c r="C152" s="135" t="s">
        <v>1827</v>
      </c>
      <c r="D152" t="s">
        <v>22</v>
      </c>
      <c r="E152" s="135" t="s">
        <v>703</v>
      </c>
      <c r="F152" t="s">
        <v>22</v>
      </c>
    </row>
    <row r="153" spans="1:6">
      <c r="A153" s="135" t="s">
        <v>1268</v>
      </c>
      <c r="B153" t="s">
        <v>22</v>
      </c>
      <c r="C153" s="135" t="s">
        <v>2004</v>
      </c>
      <c r="D153" t="s">
        <v>22</v>
      </c>
      <c r="E153" s="135" t="s">
        <v>863</v>
      </c>
      <c r="F153" t="s">
        <v>22</v>
      </c>
    </row>
    <row r="154" spans="1:6">
      <c r="A154" s="135" t="s">
        <v>1282</v>
      </c>
      <c r="B154" t="s">
        <v>22</v>
      </c>
      <c r="C154" s="135" t="s">
        <v>1973</v>
      </c>
      <c r="D154" t="s">
        <v>22</v>
      </c>
      <c r="E154" s="135" t="s">
        <v>911</v>
      </c>
      <c r="F154" t="s">
        <v>22</v>
      </c>
    </row>
    <row r="155" spans="1:6">
      <c r="A155" s="135" t="s">
        <v>1308</v>
      </c>
      <c r="B155" t="s">
        <v>22</v>
      </c>
      <c r="C155" s="135" t="s">
        <v>1995</v>
      </c>
      <c r="D155" t="s">
        <v>22</v>
      </c>
      <c r="E155" s="135" t="s">
        <v>861</v>
      </c>
      <c r="F155" t="s">
        <v>22</v>
      </c>
    </row>
    <row r="156" spans="1:6">
      <c r="A156" s="135" t="s">
        <v>1303</v>
      </c>
      <c r="B156" t="s">
        <v>22</v>
      </c>
      <c r="C156" s="135" t="s">
        <v>1811</v>
      </c>
      <c r="D156" t="s">
        <v>22</v>
      </c>
      <c r="E156" s="135" t="s">
        <v>742</v>
      </c>
      <c r="F156" t="s">
        <v>22</v>
      </c>
    </row>
    <row r="157" spans="1:6">
      <c r="A157" s="135" t="s">
        <v>1245</v>
      </c>
      <c r="B157" t="s">
        <v>22</v>
      </c>
      <c r="C157" s="135" t="s">
        <v>1857</v>
      </c>
      <c r="D157" t="s">
        <v>22</v>
      </c>
      <c r="E157" s="135" t="s">
        <v>762</v>
      </c>
      <c r="F157" t="s">
        <v>22</v>
      </c>
    </row>
    <row r="158" spans="1:6">
      <c r="A158" s="135" t="s">
        <v>1307</v>
      </c>
      <c r="B158" t="s">
        <v>22</v>
      </c>
      <c r="C158" s="135" t="s">
        <v>1919</v>
      </c>
      <c r="D158" t="s">
        <v>22</v>
      </c>
      <c r="E158" s="135" t="s">
        <v>881</v>
      </c>
      <c r="F158" t="s">
        <v>22</v>
      </c>
    </row>
    <row r="159" spans="1:6">
      <c r="A159" s="135" t="s">
        <v>1293</v>
      </c>
      <c r="B159" t="s">
        <v>22</v>
      </c>
      <c r="C159" s="135" t="s">
        <v>1991</v>
      </c>
      <c r="D159" t="s">
        <v>22</v>
      </c>
      <c r="E159" s="135" t="s">
        <v>938</v>
      </c>
      <c r="F159" t="s">
        <v>22</v>
      </c>
    </row>
    <row r="160" spans="1:6">
      <c r="A160" s="135" t="s">
        <v>1253</v>
      </c>
      <c r="B160" t="s">
        <v>22</v>
      </c>
      <c r="C160" s="135" t="s">
        <v>1989</v>
      </c>
      <c r="D160" t="s">
        <v>22</v>
      </c>
      <c r="E160" s="135" t="s">
        <v>785</v>
      </c>
      <c r="F160" t="s">
        <v>22</v>
      </c>
    </row>
    <row r="161" spans="1:6">
      <c r="A161" s="135" t="s">
        <v>1237</v>
      </c>
      <c r="B161" t="s">
        <v>22</v>
      </c>
      <c r="C161" s="135" t="s">
        <v>2012</v>
      </c>
      <c r="D161" t="s">
        <v>22</v>
      </c>
      <c r="E161" s="135" t="s">
        <v>887</v>
      </c>
      <c r="F161" t="s">
        <v>22</v>
      </c>
    </row>
    <row r="162" spans="1:6">
      <c r="A162" s="135" t="s">
        <v>1279</v>
      </c>
      <c r="B162" t="s">
        <v>22</v>
      </c>
      <c r="C162" s="135" t="s">
        <v>1937</v>
      </c>
      <c r="D162" t="s">
        <v>22</v>
      </c>
      <c r="E162" s="135" t="s">
        <v>891</v>
      </c>
      <c r="F162" t="s">
        <v>22</v>
      </c>
    </row>
    <row r="163" spans="1:6">
      <c r="A163" s="135" t="s">
        <v>1320</v>
      </c>
      <c r="B163" t="s">
        <v>22</v>
      </c>
      <c r="C163" s="135" t="s">
        <v>1821</v>
      </c>
      <c r="D163" t="s">
        <v>22</v>
      </c>
      <c r="E163" s="135" t="s">
        <v>794</v>
      </c>
      <c r="F163" t="s">
        <v>22</v>
      </c>
    </row>
    <row r="164" spans="1:6">
      <c r="A164" s="135" t="s">
        <v>1322</v>
      </c>
      <c r="B164" t="s">
        <v>22</v>
      </c>
      <c r="C164" s="135" t="s">
        <v>1981</v>
      </c>
      <c r="D164" t="s">
        <v>22</v>
      </c>
      <c r="E164" s="135" t="s">
        <v>837</v>
      </c>
      <c r="F164" t="s">
        <v>22</v>
      </c>
    </row>
    <row r="165" spans="1:6">
      <c r="A165" s="135" t="s">
        <v>1327</v>
      </c>
      <c r="B165" t="s">
        <v>22</v>
      </c>
      <c r="C165" s="135" t="s">
        <v>1553</v>
      </c>
      <c r="D165" t="s">
        <v>22</v>
      </c>
      <c r="E165" s="135" t="s">
        <v>768</v>
      </c>
      <c r="F165" t="s">
        <v>22</v>
      </c>
    </row>
    <row r="166" spans="1:6">
      <c r="A166" s="135" t="s">
        <v>1294</v>
      </c>
      <c r="B166" t="s">
        <v>22</v>
      </c>
      <c r="C166" s="135" t="s">
        <v>2018</v>
      </c>
      <c r="D166" t="s">
        <v>22</v>
      </c>
      <c r="E166" s="135" t="s">
        <v>869</v>
      </c>
      <c r="F166" t="s">
        <v>22</v>
      </c>
    </row>
    <row r="167" spans="1:6">
      <c r="A167" s="135" t="s">
        <v>2788</v>
      </c>
      <c r="B167" t="s">
        <v>22</v>
      </c>
      <c r="C167" s="135" t="s">
        <v>1843</v>
      </c>
      <c r="D167" t="s">
        <v>22</v>
      </c>
      <c r="E167" s="135" t="s">
        <v>889</v>
      </c>
      <c r="F167" t="s">
        <v>22</v>
      </c>
    </row>
    <row r="168" spans="1:6">
      <c r="A168" s="135" t="s">
        <v>1317</v>
      </c>
      <c r="B168" t="s">
        <v>22</v>
      </c>
      <c r="C168" s="135" t="s">
        <v>1879</v>
      </c>
      <c r="D168" t="s">
        <v>22</v>
      </c>
      <c r="E168" s="135" t="s">
        <v>792</v>
      </c>
      <c r="F168" t="s">
        <v>22</v>
      </c>
    </row>
    <row r="169" spans="1:6">
      <c r="A169" s="135" t="s">
        <v>1324</v>
      </c>
      <c r="B169" t="s">
        <v>22</v>
      </c>
      <c r="C169" s="135" t="s">
        <v>1933</v>
      </c>
      <c r="D169" t="s">
        <v>22</v>
      </c>
      <c r="E169" s="135" t="s">
        <v>946</v>
      </c>
      <c r="F169" t="s">
        <v>22</v>
      </c>
    </row>
    <row r="170" spans="1:6">
      <c r="A170" s="135" t="s">
        <v>1273</v>
      </c>
      <c r="B170" t="s">
        <v>22</v>
      </c>
      <c r="C170" s="135" t="s">
        <v>1845</v>
      </c>
      <c r="D170" t="s">
        <v>22</v>
      </c>
      <c r="E170" s="135" t="s">
        <v>919</v>
      </c>
      <c r="F170" t="s">
        <v>22</v>
      </c>
    </row>
    <row r="171" spans="1:6">
      <c r="A171" s="135" t="s">
        <v>1329</v>
      </c>
      <c r="B171" t="s">
        <v>22</v>
      </c>
      <c r="C171" s="135" t="s">
        <v>1833</v>
      </c>
      <c r="D171" t="s">
        <v>22</v>
      </c>
      <c r="E171" s="135" t="s">
        <v>833</v>
      </c>
      <c r="F171" t="s">
        <v>22</v>
      </c>
    </row>
    <row r="172" spans="1:6">
      <c r="A172" s="135" t="s">
        <v>1281</v>
      </c>
      <c r="B172" t="s">
        <v>22</v>
      </c>
      <c r="C172" s="135" t="s">
        <v>1973</v>
      </c>
      <c r="D172" t="s">
        <v>22</v>
      </c>
      <c r="E172" s="135" t="s">
        <v>948</v>
      </c>
      <c r="F172" t="s">
        <v>22</v>
      </c>
    </row>
    <row r="173" spans="1:6">
      <c r="A173" s="135" t="s">
        <v>1313</v>
      </c>
      <c r="B173" t="s">
        <v>22</v>
      </c>
      <c r="C173" s="135" t="s">
        <v>1965</v>
      </c>
      <c r="D173" t="s">
        <v>22</v>
      </c>
      <c r="E173" s="135" t="s">
        <v>840</v>
      </c>
      <c r="F173" t="s">
        <v>22</v>
      </c>
    </row>
    <row r="174" spans="1:6">
      <c r="A174" s="135" t="s">
        <v>1260</v>
      </c>
      <c r="B174" t="s">
        <v>22</v>
      </c>
      <c r="C174" s="135" t="s">
        <v>1857</v>
      </c>
      <c r="D174" t="s">
        <v>22</v>
      </c>
      <c r="E174" s="135" t="s">
        <v>788</v>
      </c>
      <c r="F174" t="s">
        <v>22</v>
      </c>
    </row>
    <row r="175" spans="1:6">
      <c r="A175" s="135" t="s">
        <v>1308</v>
      </c>
      <c r="B175" t="s">
        <v>22</v>
      </c>
      <c r="C175" s="135" t="s">
        <v>1919</v>
      </c>
      <c r="D175" t="s">
        <v>22</v>
      </c>
      <c r="E175" s="135" t="s">
        <v>783</v>
      </c>
      <c r="F175" t="s">
        <v>22</v>
      </c>
    </row>
    <row r="176" spans="1:6">
      <c r="A176" s="135" t="s">
        <v>1171</v>
      </c>
      <c r="B176" t="s">
        <v>22</v>
      </c>
      <c r="C176" s="135" t="s">
        <v>1707</v>
      </c>
      <c r="D176" t="s">
        <v>22</v>
      </c>
      <c r="E176" s="135" t="s">
        <v>927</v>
      </c>
      <c r="F176" t="s">
        <v>22</v>
      </c>
    </row>
    <row r="177" spans="1:6">
      <c r="A177" s="135" t="s">
        <v>1247</v>
      </c>
      <c r="B177" t="s">
        <v>22</v>
      </c>
      <c r="C177" s="135" t="s">
        <v>1991</v>
      </c>
      <c r="D177" t="s">
        <v>22</v>
      </c>
      <c r="E177" s="135" t="s">
        <v>909</v>
      </c>
      <c r="F177" t="s">
        <v>22</v>
      </c>
    </row>
    <row r="178" spans="1:6">
      <c r="A178" s="135" t="s">
        <v>1320</v>
      </c>
      <c r="B178" t="s">
        <v>22</v>
      </c>
      <c r="C178" s="135" t="s">
        <v>1809</v>
      </c>
      <c r="D178" t="s">
        <v>22</v>
      </c>
      <c r="E178" s="135" t="s">
        <v>883</v>
      </c>
      <c r="F178" t="s">
        <v>22</v>
      </c>
    </row>
    <row r="179" spans="1:6">
      <c r="A179" s="135" t="s">
        <v>1265</v>
      </c>
      <c r="B179" t="s">
        <v>22</v>
      </c>
      <c r="C179" s="135" t="s">
        <v>2001</v>
      </c>
      <c r="D179" t="s">
        <v>22</v>
      </c>
      <c r="E179" s="135" t="s">
        <v>907</v>
      </c>
      <c r="F179" t="s">
        <v>22</v>
      </c>
    </row>
    <row r="180" spans="1:6">
      <c r="A180" s="135" t="s">
        <v>1244</v>
      </c>
      <c r="B180" t="s">
        <v>22</v>
      </c>
      <c r="C180" s="135" t="s">
        <v>1937</v>
      </c>
      <c r="D180" t="s">
        <v>22</v>
      </c>
      <c r="E180" s="135" t="s">
        <v>936</v>
      </c>
      <c r="F180" t="s">
        <v>22</v>
      </c>
    </row>
    <row r="181" spans="1:6">
      <c r="A181" s="135" t="s">
        <v>1220</v>
      </c>
      <c r="B181" t="s">
        <v>22</v>
      </c>
      <c r="C181" s="135" t="s">
        <v>1901</v>
      </c>
      <c r="D181" t="s">
        <v>22</v>
      </c>
      <c r="E181" s="135" t="s">
        <v>903</v>
      </c>
      <c r="F181" t="s">
        <v>22</v>
      </c>
    </row>
    <row r="182" spans="1:6">
      <c r="A182" s="135" t="s">
        <v>1318</v>
      </c>
      <c r="B182" t="s">
        <v>22</v>
      </c>
      <c r="C182" s="135" t="s">
        <v>1705</v>
      </c>
      <c r="D182" t="s">
        <v>22</v>
      </c>
      <c r="E182" s="135" t="s">
        <v>923</v>
      </c>
      <c r="F182" t="s">
        <v>22</v>
      </c>
    </row>
    <row r="183" spans="1:6">
      <c r="A183" s="135" t="s">
        <v>1322</v>
      </c>
      <c r="B183" t="s">
        <v>22</v>
      </c>
      <c r="C183" s="135" t="s">
        <v>1959</v>
      </c>
      <c r="D183" t="s">
        <v>22</v>
      </c>
      <c r="E183" s="135" t="s">
        <v>825</v>
      </c>
      <c r="F183" t="s">
        <v>22</v>
      </c>
    </row>
    <row r="184" spans="1:6">
      <c r="A184" s="135" t="s">
        <v>1327</v>
      </c>
      <c r="B184" t="s">
        <v>22</v>
      </c>
      <c r="C184" s="135" t="s">
        <v>2024</v>
      </c>
      <c r="D184" t="s">
        <v>22</v>
      </c>
      <c r="E184" s="135" t="s">
        <v>807</v>
      </c>
      <c r="F184" t="s">
        <v>22</v>
      </c>
    </row>
    <row r="185" spans="1:6">
      <c r="A185" s="135" t="s">
        <v>1330</v>
      </c>
      <c r="B185" t="s">
        <v>22</v>
      </c>
      <c r="C185" s="135" t="s">
        <v>1973</v>
      </c>
      <c r="D185" t="s">
        <v>22</v>
      </c>
      <c r="E185" s="135" t="s">
        <v>859</v>
      </c>
      <c r="F185" t="s">
        <v>22</v>
      </c>
    </row>
    <row r="186" spans="1:6">
      <c r="A186" s="135" t="s">
        <v>1294</v>
      </c>
      <c r="B186" t="s">
        <v>22</v>
      </c>
      <c r="C186" s="135" t="s">
        <v>1839</v>
      </c>
      <c r="D186" t="s">
        <v>22</v>
      </c>
      <c r="E186" s="135" t="s">
        <v>871</v>
      </c>
      <c r="F186" t="s">
        <v>22</v>
      </c>
    </row>
    <row r="187" spans="1:6">
      <c r="A187" s="135" t="s">
        <v>1331</v>
      </c>
      <c r="B187" t="s">
        <v>22</v>
      </c>
      <c r="C187" s="135" t="s">
        <v>1931</v>
      </c>
      <c r="D187" t="s">
        <v>22</v>
      </c>
      <c r="E187" s="135" t="s">
        <v>865</v>
      </c>
      <c r="F187" t="s">
        <v>22</v>
      </c>
    </row>
    <row r="188" spans="1:6">
      <c r="A188" s="135" t="s">
        <v>1015</v>
      </c>
      <c r="B188" t="s">
        <v>22</v>
      </c>
      <c r="C188" s="135" t="s">
        <v>1917</v>
      </c>
      <c r="D188" t="s">
        <v>22</v>
      </c>
      <c r="E188" s="135" t="s">
        <v>829</v>
      </c>
      <c r="F188" t="s">
        <v>22</v>
      </c>
    </row>
    <row r="189" spans="1:6">
      <c r="A189" s="135" t="s">
        <v>1246</v>
      </c>
      <c r="B189" t="s">
        <v>22</v>
      </c>
      <c r="C189" s="135" t="s">
        <v>1819</v>
      </c>
      <c r="D189" t="s">
        <v>22</v>
      </c>
      <c r="E189" s="135" t="s">
        <v>849</v>
      </c>
      <c r="F189" t="s">
        <v>22</v>
      </c>
    </row>
    <row r="190" spans="1:6">
      <c r="A190" s="135" t="s">
        <v>1329</v>
      </c>
      <c r="B190" t="s">
        <v>22</v>
      </c>
      <c r="C190" s="135" t="s">
        <v>2014</v>
      </c>
      <c r="D190" t="s">
        <v>22</v>
      </c>
      <c r="E190" s="135" t="s">
        <v>934</v>
      </c>
      <c r="F190" t="s">
        <v>22</v>
      </c>
    </row>
    <row r="191" spans="1:6">
      <c r="A191" s="135" t="s">
        <v>1310</v>
      </c>
      <c r="B191" t="s">
        <v>22</v>
      </c>
      <c r="C191" s="135" t="s">
        <v>2022</v>
      </c>
      <c r="D191" t="s">
        <v>22</v>
      </c>
      <c r="E191" s="135" t="s">
        <v>917</v>
      </c>
      <c r="F191" t="s">
        <v>22</v>
      </c>
    </row>
    <row r="192" spans="1:6">
      <c r="A192" s="135" t="s">
        <v>1015</v>
      </c>
      <c r="B192" t="s">
        <v>22</v>
      </c>
      <c r="C192" s="135" t="s">
        <v>1957</v>
      </c>
      <c r="D192" t="s">
        <v>22</v>
      </c>
      <c r="E192" s="135" t="s">
        <v>641</v>
      </c>
      <c r="F192" t="s">
        <v>22</v>
      </c>
    </row>
    <row r="193" spans="1:6">
      <c r="A193" s="135" t="s">
        <v>1125</v>
      </c>
      <c r="B193" t="s">
        <v>22</v>
      </c>
      <c r="C193" s="135" t="s">
        <v>2016</v>
      </c>
      <c r="D193" t="s">
        <v>22</v>
      </c>
      <c r="E193" s="135" t="s">
        <v>938</v>
      </c>
      <c r="F193" t="s">
        <v>22</v>
      </c>
    </row>
    <row r="194" spans="1:6">
      <c r="A194" s="135" t="s">
        <v>1015</v>
      </c>
      <c r="B194" t="s">
        <v>22</v>
      </c>
      <c r="C194" s="135" t="s">
        <v>2026</v>
      </c>
      <c r="D194" t="s">
        <v>22</v>
      </c>
      <c r="E194" s="135" t="s">
        <v>887</v>
      </c>
      <c r="F194" t="s">
        <v>22</v>
      </c>
    </row>
    <row r="195" spans="1:6">
      <c r="A195" s="135" t="s">
        <v>1322</v>
      </c>
      <c r="B195" t="s">
        <v>22</v>
      </c>
      <c r="C195" s="135" t="s">
        <v>2020</v>
      </c>
      <c r="D195" t="s">
        <v>22</v>
      </c>
      <c r="E195" s="135" t="s">
        <v>891</v>
      </c>
      <c r="F195" t="s">
        <v>22</v>
      </c>
    </row>
    <row r="196" spans="1:6">
      <c r="A196" s="135" t="s">
        <v>1125</v>
      </c>
      <c r="B196" t="s">
        <v>22</v>
      </c>
      <c r="C196" s="135" t="s">
        <v>2028</v>
      </c>
      <c r="D196" t="s">
        <v>22</v>
      </c>
      <c r="E196" s="135" t="s">
        <v>867</v>
      </c>
      <c r="F196" t="s">
        <v>22</v>
      </c>
    </row>
    <row r="197" spans="1:6">
      <c r="A197" s="135" t="s">
        <v>1319</v>
      </c>
      <c r="B197" t="s">
        <v>22</v>
      </c>
      <c r="C197" s="135" t="s">
        <v>1778</v>
      </c>
      <c r="D197" t="s">
        <v>22</v>
      </c>
      <c r="E197" s="135" t="s">
        <v>794</v>
      </c>
      <c r="F197" t="s">
        <v>22</v>
      </c>
    </row>
    <row r="198" spans="1:6">
      <c r="A198" s="135" t="s">
        <v>1328</v>
      </c>
      <c r="B198" t="s">
        <v>22</v>
      </c>
      <c r="C198" s="135" t="s">
        <v>1865</v>
      </c>
      <c r="D198" t="s">
        <v>22</v>
      </c>
      <c r="E198" s="135" t="s">
        <v>837</v>
      </c>
      <c r="F198" t="s">
        <v>22</v>
      </c>
    </row>
    <row r="199" spans="1:6">
      <c r="A199" s="135" t="s">
        <v>1308</v>
      </c>
      <c r="B199" t="s">
        <v>22</v>
      </c>
      <c r="C199" s="135" t="s">
        <v>1907</v>
      </c>
      <c r="D199" t="s">
        <v>22</v>
      </c>
      <c r="E199" s="135" t="s">
        <v>905</v>
      </c>
      <c r="F199" t="s">
        <v>22</v>
      </c>
    </row>
    <row r="200" spans="1:6">
      <c r="A200" s="135" t="s">
        <v>1302</v>
      </c>
      <c r="B200" t="s">
        <v>22</v>
      </c>
      <c r="C200" s="135" t="s">
        <v>1073</v>
      </c>
      <c r="D200" t="s">
        <v>22</v>
      </c>
      <c r="E200" s="135" t="s">
        <v>847</v>
      </c>
      <c r="F200" t="s">
        <v>22</v>
      </c>
    </row>
    <row r="201" spans="1:6">
      <c r="A201" s="135" t="s">
        <v>1328</v>
      </c>
      <c r="B201" t="s">
        <v>22</v>
      </c>
      <c r="C201" s="135" t="s">
        <v>2014</v>
      </c>
      <c r="D201" t="s">
        <v>22</v>
      </c>
      <c r="E201" s="135" t="s">
        <v>919</v>
      </c>
      <c r="F201" t="s">
        <v>22</v>
      </c>
    </row>
    <row r="202" spans="1:6">
      <c r="A202" s="135" t="s">
        <v>1143</v>
      </c>
      <c r="B202" t="s">
        <v>22</v>
      </c>
      <c r="C202" s="135" t="s">
        <v>2022</v>
      </c>
      <c r="D202" t="s">
        <v>22</v>
      </c>
      <c r="E202" s="135" t="s">
        <v>840</v>
      </c>
      <c r="F202" t="s">
        <v>22</v>
      </c>
    </row>
    <row r="203" spans="1:6">
      <c r="A203" s="135" t="s">
        <v>1314</v>
      </c>
      <c r="B203" t="s">
        <v>22</v>
      </c>
      <c r="C203" s="135" t="s">
        <v>1897</v>
      </c>
      <c r="D203" t="s">
        <v>22</v>
      </c>
      <c r="E203" s="135" t="s">
        <v>944</v>
      </c>
      <c r="F203" t="s">
        <v>22</v>
      </c>
    </row>
    <row r="204" spans="1:6">
      <c r="A204" s="135" t="s">
        <v>1328</v>
      </c>
      <c r="B204" t="s">
        <v>22</v>
      </c>
      <c r="C204" s="135" t="s">
        <v>2024</v>
      </c>
      <c r="D204" t="s">
        <v>22</v>
      </c>
      <c r="E204" s="135" t="s">
        <v>788</v>
      </c>
      <c r="F204" t="s">
        <v>22</v>
      </c>
    </row>
    <row r="205" spans="1:6">
      <c r="A205" s="135" t="s">
        <v>1282</v>
      </c>
      <c r="B205" t="s">
        <v>22</v>
      </c>
      <c r="C205" s="135" t="s">
        <v>1754</v>
      </c>
      <c r="D205" t="s">
        <v>22</v>
      </c>
      <c r="E205" s="135" t="s">
        <v>927</v>
      </c>
      <c r="F205" t="s">
        <v>22</v>
      </c>
    </row>
    <row r="206" spans="1:6">
      <c r="A206" s="135" t="s">
        <v>1311</v>
      </c>
      <c r="B206" t="s">
        <v>22</v>
      </c>
      <c r="C206" s="135" t="s">
        <v>1977</v>
      </c>
      <c r="D206" t="s">
        <v>22</v>
      </c>
      <c r="E206" s="135" t="s">
        <v>760</v>
      </c>
      <c r="F206" t="s">
        <v>22</v>
      </c>
    </row>
    <row r="207" spans="1:6">
      <c r="A207" s="135" t="s">
        <v>1308</v>
      </c>
      <c r="B207" t="s">
        <v>22</v>
      </c>
      <c r="C207" s="135" t="s">
        <v>2009</v>
      </c>
      <c r="D207" t="s">
        <v>22</v>
      </c>
      <c r="E207" s="135" t="s">
        <v>909</v>
      </c>
      <c r="F207" t="s">
        <v>22</v>
      </c>
    </row>
    <row r="208" spans="1:6">
      <c r="A208" s="135" t="s">
        <v>1313</v>
      </c>
      <c r="B208" t="s">
        <v>22</v>
      </c>
      <c r="C208" s="135" t="s">
        <v>2016</v>
      </c>
      <c r="D208" t="s">
        <v>22</v>
      </c>
      <c r="E208" s="135" t="s">
        <v>857</v>
      </c>
      <c r="F208" t="s">
        <v>22</v>
      </c>
    </row>
    <row r="209" spans="1:6">
      <c r="A209" s="135" t="s">
        <v>1319</v>
      </c>
      <c r="B209" t="s">
        <v>22</v>
      </c>
      <c r="C209" s="135" t="s">
        <v>1987</v>
      </c>
      <c r="D209" t="s">
        <v>22</v>
      </c>
      <c r="E209" s="135" t="s">
        <v>907</v>
      </c>
      <c r="F209" t="s">
        <v>22</v>
      </c>
    </row>
    <row r="210" spans="1:6">
      <c r="A210" s="135" t="s">
        <v>1277</v>
      </c>
      <c r="B210" t="s">
        <v>22</v>
      </c>
      <c r="C210" s="135" t="s">
        <v>2026</v>
      </c>
      <c r="D210" t="s">
        <v>22</v>
      </c>
      <c r="E210" s="135" t="s">
        <v>740</v>
      </c>
      <c r="F210" t="s">
        <v>22</v>
      </c>
    </row>
    <row r="211" spans="1:6">
      <c r="A211" s="135" t="s">
        <v>1314</v>
      </c>
      <c r="B211" t="s">
        <v>22</v>
      </c>
      <c r="C211" s="135" t="s">
        <v>2029</v>
      </c>
      <c r="D211" t="s">
        <v>22</v>
      </c>
      <c r="E211" s="135" t="s">
        <v>936</v>
      </c>
      <c r="F211" t="s">
        <v>22</v>
      </c>
    </row>
    <row r="212" spans="1:6">
      <c r="A212" s="135" t="s">
        <v>1254</v>
      </c>
      <c r="B212" t="s">
        <v>22</v>
      </c>
      <c r="C212" s="135" t="s">
        <v>2018</v>
      </c>
      <c r="D212" t="s">
        <v>22</v>
      </c>
      <c r="E212" s="135" t="s">
        <v>923</v>
      </c>
      <c r="F212" t="s">
        <v>22</v>
      </c>
    </row>
    <row r="213" spans="1:6">
      <c r="A213" s="135" t="s">
        <v>1323</v>
      </c>
      <c r="B213" t="s">
        <v>22</v>
      </c>
      <c r="C213" s="135" t="s">
        <v>2028</v>
      </c>
      <c r="D213" t="s">
        <v>22</v>
      </c>
      <c r="E213" s="135" t="s">
        <v>736</v>
      </c>
      <c r="F213" t="s">
        <v>22</v>
      </c>
    </row>
    <row r="214" spans="1:6">
      <c r="A214" s="135" t="s">
        <v>1328</v>
      </c>
      <c r="B214" t="s">
        <v>22</v>
      </c>
      <c r="C214" s="135" t="s">
        <v>1634</v>
      </c>
      <c r="D214" t="s">
        <v>22</v>
      </c>
      <c r="E214" s="135" t="s">
        <v>835</v>
      </c>
      <c r="F214" t="s">
        <v>22</v>
      </c>
    </row>
    <row r="215" spans="1:6">
      <c r="A215" s="135" t="s">
        <v>1109</v>
      </c>
      <c r="B215" t="s">
        <v>22</v>
      </c>
      <c r="C215" s="135" t="s">
        <v>1937</v>
      </c>
      <c r="D215" t="s">
        <v>22</v>
      </c>
      <c r="E215" s="135" t="s">
        <v>469</v>
      </c>
      <c r="F215" t="s">
        <v>22</v>
      </c>
    </row>
    <row r="216" spans="1:6">
      <c r="A216" s="135" t="s">
        <v>1324</v>
      </c>
      <c r="B216" t="s">
        <v>22</v>
      </c>
      <c r="C216" s="135" t="s">
        <v>1913</v>
      </c>
      <c r="D216" t="s">
        <v>22</v>
      </c>
      <c r="E216" s="135" t="s">
        <v>819</v>
      </c>
      <c r="F216" t="s">
        <v>22</v>
      </c>
    </row>
    <row r="217" spans="1:6">
      <c r="A217" s="135" t="s">
        <v>1329</v>
      </c>
      <c r="B217" t="s">
        <v>22</v>
      </c>
      <c r="C217" s="135" t="s">
        <v>2004</v>
      </c>
      <c r="D217" t="s">
        <v>22</v>
      </c>
      <c r="E217" s="135" t="s">
        <v>2789</v>
      </c>
      <c r="F217" t="s">
        <v>22</v>
      </c>
    </row>
    <row r="218" spans="1:6">
      <c r="A218" s="135" t="s">
        <v>1327</v>
      </c>
      <c r="B218" t="s">
        <v>22</v>
      </c>
      <c r="C218" s="135" t="s">
        <v>1923</v>
      </c>
      <c r="D218" t="s">
        <v>22</v>
      </c>
      <c r="E218" s="135" t="s">
        <v>925</v>
      </c>
      <c r="F218" t="s">
        <v>22</v>
      </c>
    </row>
    <row r="219" spans="1:6">
      <c r="A219" s="135" t="s">
        <v>1221</v>
      </c>
      <c r="B219" t="s">
        <v>22</v>
      </c>
      <c r="C219" s="135" t="s">
        <v>1993</v>
      </c>
      <c r="D219" t="s">
        <v>22</v>
      </c>
      <c r="E219" s="135" t="s">
        <v>849</v>
      </c>
      <c r="F219" t="s">
        <v>22</v>
      </c>
    </row>
    <row r="220" spans="1:6">
      <c r="A220" s="135" t="s">
        <v>1301</v>
      </c>
      <c r="B220" t="s">
        <v>22</v>
      </c>
      <c r="C220" s="135" t="s">
        <v>1999</v>
      </c>
      <c r="D220" t="s">
        <v>22</v>
      </c>
      <c r="E220" s="135" t="s">
        <v>911</v>
      </c>
      <c r="F220" t="s">
        <v>22</v>
      </c>
    </row>
    <row r="221" spans="1:6">
      <c r="A221" s="135" t="s">
        <v>1304</v>
      </c>
      <c r="B221" t="s">
        <v>22</v>
      </c>
      <c r="C221" s="135" t="s">
        <v>1855</v>
      </c>
      <c r="D221" t="s">
        <v>22</v>
      </c>
      <c r="E221" s="135" t="s">
        <v>938</v>
      </c>
      <c r="F221" t="s">
        <v>22</v>
      </c>
    </row>
    <row r="222" spans="1:6">
      <c r="A222" s="135" t="s">
        <v>1285</v>
      </c>
      <c r="B222" t="s">
        <v>22</v>
      </c>
      <c r="C222" s="135" t="s">
        <v>1939</v>
      </c>
      <c r="D222" t="s">
        <v>22</v>
      </c>
      <c r="E222" s="135" t="s">
        <v>887</v>
      </c>
      <c r="F222" t="s">
        <v>22</v>
      </c>
    </row>
    <row r="223" spans="1:6">
      <c r="A223" s="135" t="s">
        <v>1321</v>
      </c>
      <c r="B223" t="s">
        <v>22</v>
      </c>
      <c r="C223" s="135" t="s">
        <v>1919</v>
      </c>
      <c r="D223" t="s">
        <v>22</v>
      </c>
      <c r="E223" s="135" t="s">
        <v>788</v>
      </c>
      <c r="F223" t="s">
        <v>22</v>
      </c>
    </row>
    <row r="224" spans="1:6">
      <c r="A224" s="135" t="s">
        <v>1242</v>
      </c>
      <c r="B224" t="s">
        <v>22</v>
      </c>
      <c r="C224" s="135" t="s">
        <v>1887</v>
      </c>
      <c r="D224" t="s">
        <v>22</v>
      </c>
      <c r="E224" s="135" t="s">
        <v>923</v>
      </c>
      <c r="F224" t="s">
        <v>22</v>
      </c>
    </row>
    <row r="225" spans="1:6">
      <c r="A225" s="135" t="s">
        <v>2686</v>
      </c>
      <c r="B225" t="s">
        <v>22</v>
      </c>
      <c r="C225" s="135" t="s">
        <v>1991</v>
      </c>
      <c r="D225" t="s">
        <v>22</v>
      </c>
      <c r="E225" s="135" t="s">
        <v>893</v>
      </c>
      <c r="F225" t="s">
        <v>22</v>
      </c>
    </row>
    <row r="226" spans="1:6">
      <c r="A226" s="135" t="s">
        <v>1323</v>
      </c>
      <c r="B226" t="s">
        <v>22</v>
      </c>
      <c r="C226" s="135" t="s">
        <v>1915</v>
      </c>
      <c r="D226" t="s">
        <v>22</v>
      </c>
      <c r="E226" s="135" t="s">
        <v>825</v>
      </c>
      <c r="F226" t="s">
        <v>22</v>
      </c>
    </row>
    <row r="227" spans="1:6">
      <c r="A227" s="135" t="s">
        <v>1328</v>
      </c>
      <c r="B227" t="s">
        <v>22</v>
      </c>
      <c r="C227" s="135" t="s">
        <v>2001</v>
      </c>
      <c r="D227" t="s">
        <v>22</v>
      </c>
      <c r="E227" s="135" t="s">
        <v>932</v>
      </c>
      <c r="F227" t="s">
        <v>22</v>
      </c>
    </row>
    <row r="228" spans="1:6">
      <c r="A228" s="135" t="s">
        <v>1206</v>
      </c>
      <c r="B228" t="s">
        <v>22</v>
      </c>
      <c r="C228" s="135" t="s">
        <v>2012</v>
      </c>
      <c r="D228" t="s">
        <v>22</v>
      </c>
      <c r="E228" s="135" t="s">
        <v>815</v>
      </c>
      <c r="F228" t="s">
        <v>22</v>
      </c>
    </row>
    <row r="229" spans="1:6">
      <c r="A229" s="135" t="s">
        <v>1243</v>
      </c>
      <c r="B229" t="s">
        <v>22</v>
      </c>
      <c r="C229" s="135" t="s">
        <v>1921</v>
      </c>
      <c r="D229" t="s">
        <v>22</v>
      </c>
      <c r="E229" s="135" t="s">
        <v>932</v>
      </c>
      <c r="F229" t="s">
        <v>22</v>
      </c>
    </row>
    <row r="230" spans="1:6">
      <c r="A230" s="135" t="s">
        <v>1308</v>
      </c>
      <c r="B230" t="s">
        <v>22</v>
      </c>
      <c r="C230" s="135" t="s">
        <v>1705</v>
      </c>
      <c r="D230" t="s">
        <v>22</v>
      </c>
      <c r="E230" s="135" t="s">
        <v>929</v>
      </c>
      <c r="F230" t="s">
        <v>22</v>
      </c>
    </row>
    <row r="231" spans="1:6">
      <c r="A231" s="135" t="s">
        <v>1292</v>
      </c>
      <c r="B231" t="s">
        <v>22</v>
      </c>
      <c r="C231" s="135" t="s">
        <v>1509</v>
      </c>
      <c r="D231" t="s">
        <v>22</v>
      </c>
      <c r="E231" s="135" t="s">
        <v>582</v>
      </c>
      <c r="F231" t="s">
        <v>22</v>
      </c>
    </row>
    <row r="232" spans="1:6">
      <c r="A232" s="135" t="s">
        <v>1299</v>
      </c>
      <c r="B232" t="s">
        <v>22</v>
      </c>
      <c r="C232" s="135" t="s">
        <v>1997</v>
      </c>
      <c r="D232" t="s">
        <v>22</v>
      </c>
      <c r="E232" s="135" t="s">
        <v>893</v>
      </c>
      <c r="F232" t="s">
        <v>22</v>
      </c>
    </row>
    <row r="233" spans="1:6">
      <c r="A233" s="135" t="s">
        <v>1320</v>
      </c>
      <c r="B233" t="s">
        <v>22</v>
      </c>
      <c r="C233" s="135" t="s">
        <v>1927</v>
      </c>
      <c r="D233" t="s">
        <v>22</v>
      </c>
      <c r="E233" s="135" t="s">
        <v>885</v>
      </c>
      <c r="F233" t="s">
        <v>22</v>
      </c>
    </row>
    <row r="234" spans="1:6">
      <c r="A234" s="135" t="s">
        <v>1159</v>
      </c>
      <c r="B234" t="s">
        <v>22</v>
      </c>
      <c r="C234" s="135" t="s">
        <v>1825</v>
      </c>
      <c r="D234" t="s">
        <v>22</v>
      </c>
      <c r="E234" s="135" t="s">
        <v>929</v>
      </c>
      <c r="F234" t="s">
        <v>22</v>
      </c>
    </row>
    <row r="235" spans="1:6">
      <c r="A235" s="135" t="s">
        <v>1244</v>
      </c>
      <c r="B235" t="s">
        <v>22</v>
      </c>
      <c r="C235" s="135" t="s">
        <v>2031</v>
      </c>
      <c r="D235" t="s">
        <v>22</v>
      </c>
      <c r="E235" s="135" t="s">
        <v>921</v>
      </c>
      <c r="F235" t="s">
        <v>22</v>
      </c>
    </row>
    <row r="236" spans="1:6">
      <c r="A236" s="135" t="s">
        <v>1220</v>
      </c>
      <c r="B236" t="s">
        <v>22</v>
      </c>
      <c r="C236" s="135" t="s">
        <v>758</v>
      </c>
      <c r="D236" t="s">
        <v>22</v>
      </c>
      <c r="E236" s="135" t="s">
        <v>790</v>
      </c>
      <c r="F236" t="s">
        <v>22</v>
      </c>
    </row>
    <row r="237" spans="1:6">
      <c r="A237" s="135" t="s">
        <v>1318</v>
      </c>
      <c r="B237" t="s">
        <v>22</v>
      </c>
      <c r="C237" s="135" t="s">
        <v>1780</v>
      </c>
      <c r="D237" t="s">
        <v>22</v>
      </c>
      <c r="E237" s="135" t="s">
        <v>845</v>
      </c>
      <c r="F237" t="s">
        <v>22</v>
      </c>
    </row>
    <row r="238" spans="1:6">
      <c r="A238" s="135" t="s">
        <v>1284</v>
      </c>
      <c r="B238" t="s">
        <v>22</v>
      </c>
      <c r="C238" s="135" t="s">
        <v>1793</v>
      </c>
      <c r="D238" t="s">
        <v>22</v>
      </c>
      <c r="E238" s="135" t="s">
        <v>879</v>
      </c>
      <c r="F238" t="s">
        <v>22</v>
      </c>
    </row>
    <row r="239" spans="1:6">
      <c r="A239" s="135" t="s">
        <v>1322</v>
      </c>
      <c r="B239" t="s">
        <v>22</v>
      </c>
      <c r="C239" s="135" t="s">
        <v>1664</v>
      </c>
      <c r="D239" t="s">
        <v>22</v>
      </c>
      <c r="E239" s="135" t="s">
        <v>875</v>
      </c>
      <c r="F239" t="s">
        <v>22</v>
      </c>
    </row>
    <row r="240" spans="1:6">
      <c r="A240" s="135" t="s">
        <v>1247</v>
      </c>
      <c r="B240" t="s">
        <v>22</v>
      </c>
      <c r="C240" s="135" t="s">
        <v>1441</v>
      </c>
      <c r="D240" t="s">
        <v>22</v>
      </c>
      <c r="E240" s="135" t="s">
        <v>877</v>
      </c>
      <c r="F240" t="s">
        <v>22</v>
      </c>
    </row>
    <row r="241" spans="1:6">
      <c r="A241" s="135" t="s">
        <v>1327</v>
      </c>
      <c r="B241" t="s">
        <v>22</v>
      </c>
      <c r="C241" s="135" t="s">
        <v>1889</v>
      </c>
      <c r="D241" t="s">
        <v>22</v>
      </c>
      <c r="E241" s="135" t="s">
        <v>934</v>
      </c>
      <c r="F241" t="s">
        <v>22</v>
      </c>
    </row>
    <row r="242" spans="1:6">
      <c r="A242" s="135" t="s">
        <v>1162</v>
      </c>
      <c r="B242" t="s">
        <v>22</v>
      </c>
      <c r="C242" s="135" t="s">
        <v>1851</v>
      </c>
      <c r="D242" t="s">
        <v>22</v>
      </c>
      <c r="E242" s="135" t="s">
        <v>915</v>
      </c>
      <c r="F242" t="s">
        <v>22</v>
      </c>
    </row>
    <row r="243" spans="1:6">
      <c r="A243" s="135" t="s">
        <v>1330</v>
      </c>
      <c r="B243" t="s">
        <v>22</v>
      </c>
      <c r="C243" s="135" t="s">
        <v>1841</v>
      </c>
      <c r="D243" t="s">
        <v>22</v>
      </c>
      <c r="E243" s="135" t="s">
        <v>881</v>
      </c>
      <c r="F243" t="s">
        <v>22</v>
      </c>
    </row>
    <row r="244" spans="1:6">
      <c r="A244" s="135" t="s">
        <v>1317</v>
      </c>
      <c r="B244" t="s">
        <v>22</v>
      </c>
      <c r="C244" s="135" t="s">
        <v>1735</v>
      </c>
      <c r="D244" t="s">
        <v>22</v>
      </c>
      <c r="E244" s="135" t="s">
        <v>905</v>
      </c>
      <c r="F244" t="s">
        <v>22</v>
      </c>
    </row>
    <row r="245" spans="1:6">
      <c r="A245" s="135" t="s">
        <v>1328</v>
      </c>
      <c r="B245" t="s">
        <v>22</v>
      </c>
      <c r="C245" s="135" t="s">
        <v>1979</v>
      </c>
      <c r="D245" t="s">
        <v>22</v>
      </c>
      <c r="E245" s="135" t="s">
        <v>833</v>
      </c>
      <c r="F245" t="s">
        <v>22</v>
      </c>
    </row>
    <row r="246" spans="1:6">
      <c r="A246" s="135" t="s">
        <v>1324</v>
      </c>
      <c r="B246" t="s">
        <v>22</v>
      </c>
      <c r="C246" s="135" t="s">
        <v>1893</v>
      </c>
      <c r="D246" t="s">
        <v>22</v>
      </c>
      <c r="E246" s="135" t="s">
        <v>801</v>
      </c>
      <c r="F246" t="s">
        <v>22</v>
      </c>
    </row>
    <row r="247" spans="1:6">
      <c r="A247" s="135" t="s">
        <v>1293</v>
      </c>
      <c r="B247" t="s">
        <v>22</v>
      </c>
      <c r="C247" s="135" t="s">
        <v>1951</v>
      </c>
      <c r="D247" t="s">
        <v>22</v>
      </c>
      <c r="E247" s="135" t="s">
        <v>927</v>
      </c>
      <c r="F247" t="s">
        <v>22</v>
      </c>
    </row>
    <row r="248" spans="1:6">
      <c r="A248" s="135" t="s">
        <v>1114</v>
      </c>
      <c r="B248" t="s">
        <v>22</v>
      </c>
      <c r="C248" s="135" t="s">
        <v>1813</v>
      </c>
      <c r="D248" t="s">
        <v>22</v>
      </c>
      <c r="E248" s="135" t="s">
        <v>907</v>
      </c>
      <c r="F248" t="s">
        <v>22</v>
      </c>
    </row>
    <row r="249" spans="1:6">
      <c r="A249" s="135" t="s">
        <v>1127</v>
      </c>
      <c r="B249" t="s">
        <v>22</v>
      </c>
      <c r="C249" s="135" t="s">
        <v>1845</v>
      </c>
      <c r="D249" t="s">
        <v>22</v>
      </c>
      <c r="E249" s="135" t="s">
        <v>740</v>
      </c>
      <c r="F249" t="s">
        <v>22</v>
      </c>
    </row>
    <row r="250" spans="1:6">
      <c r="A250" s="135" t="s">
        <v>1328</v>
      </c>
      <c r="B250" t="s">
        <v>22</v>
      </c>
      <c r="C250" s="135" t="s">
        <v>1949</v>
      </c>
      <c r="D250" t="s">
        <v>22</v>
      </c>
      <c r="E250" s="135" t="s">
        <v>936</v>
      </c>
      <c r="F250" t="s">
        <v>22</v>
      </c>
    </row>
    <row r="251" spans="1:6">
      <c r="A251" s="135" t="s">
        <v>1316</v>
      </c>
      <c r="B251" t="s">
        <v>22</v>
      </c>
      <c r="C251" s="135" t="s">
        <v>1963</v>
      </c>
      <c r="D251" t="s">
        <v>22</v>
      </c>
      <c r="E251" s="135" t="s">
        <v>813</v>
      </c>
      <c r="F251" t="s">
        <v>22</v>
      </c>
    </row>
    <row r="252" spans="1:6">
      <c r="A252" s="135" t="s">
        <v>1231</v>
      </c>
      <c r="B252" t="s">
        <v>22</v>
      </c>
      <c r="C252" s="135" t="s">
        <v>1911</v>
      </c>
      <c r="D252" t="s">
        <v>22</v>
      </c>
      <c r="E252" s="135" t="s">
        <v>903</v>
      </c>
      <c r="F252" t="s">
        <v>22</v>
      </c>
    </row>
    <row r="253" spans="1:6">
      <c r="A253" s="135" t="s">
        <v>1322</v>
      </c>
      <c r="B253" t="s">
        <v>22</v>
      </c>
      <c r="C253" s="135" t="s">
        <v>1801</v>
      </c>
      <c r="D253" t="s">
        <v>22</v>
      </c>
      <c r="E253" s="135" t="s">
        <v>923</v>
      </c>
      <c r="F253" t="s">
        <v>22</v>
      </c>
    </row>
    <row r="254" spans="1:6">
      <c r="A254" s="135" t="s">
        <v>1256</v>
      </c>
      <c r="B254" t="s">
        <v>22</v>
      </c>
      <c r="C254" s="135" t="s">
        <v>1873</v>
      </c>
      <c r="D254" t="s">
        <v>22</v>
      </c>
      <c r="E254" s="135" t="s">
        <v>825</v>
      </c>
      <c r="F254" t="s">
        <v>22</v>
      </c>
    </row>
    <row r="255" spans="1:6">
      <c r="A255" s="135" t="s">
        <v>1277</v>
      </c>
      <c r="B255" t="s">
        <v>22</v>
      </c>
      <c r="C255" s="135" t="s">
        <v>1941</v>
      </c>
      <c r="D255" t="s">
        <v>22</v>
      </c>
      <c r="E255" s="135" t="s">
        <v>893</v>
      </c>
      <c r="F255" t="s">
        <v>22</v>
      </c>
    </row>
    <row r="256" spans="1:6">
      <c r="A256" s="135" t="s">
        <v>1015</v>
      </c>
      <c r="B256" t="s">
        <v>22</v>
      </c>
      <c r="C256" s="135" t="s">
        <v>2002</v>
      </c>
      <c r="D256" t="s">
        <v>22</v>
      </c>
      <c r="E256" s="135" t="s">
        <v>929</v>
      </c>
      <c r="F256" t="s">
        <v>22</v>
      </c>
    </row>
    <row r="257" spans="1:6">
      <c r="A257" s="135" t="s">
        <v>1313</v>
      </c>
      <c r="B257" t="s">
        <v>22</v>
      </c>
      <c r="C257" s="135" t="s">
        <v>1787</v>
      </c>
      <c r="D257" t="s">
        <v>22</v>
      </c>
      <c r="E257" s="135" t="s">
        <v>921</v>
      </c>
      <c r="F257" t="s">
        <v>22</v>
      </c>
    </row>
    <row r="258" spans="1:6">
      <c r="A258" s="135" t="s">
        <v>1277</v>
      </c>
      <c r="B258" t="s">
        <v>22</v>
      </c>
      <c r="C258" s="135" t="s">
        <v>2004</v>
      </c>
      <c r="D258" t="s">
        <v>22</v>
      </c>
      <c r="E258" s="135" t="s">
        <v>877</v>
      </c>
      <c r="F258" t="s">
        <v>22</v>
      </c>
    </row>
    <row r="259" spans="1:6">
      <c r="A259" s="135" t="s">
        <v>1328</v>
      </c>
      <c r="B259" t="s">
        <v>22</v>
      </c>
      <c r="C259" s="135" t="s">
        <v>1833</v>
      </c>
      <c r="D259" t="s">
        <v>22</v>
      </c>
      <c r="E259" s="135" t="s">
        <v>938</v>
      </c>
      <c r="F259" t="s">
        <v>22</v>
      </c>
    </row>
    <row r="260" spans="1:6">
      <c r="A260" s="135" t="s">
        <v>1301</v>
      </c>
      <c r="B260" t="s">
        <v>22</v>
      </c>
      <c r="C260" s="135" t="s">
        <v>1955</v>
      </c>
      <c r="D260" t="s">
        <v>22</v>
      </c>
      <c r="E260" s="135" t="s">
        <v>887</v>
      </c>
      <c r="F260" t="s">
        <v>22</v>
      </c>
    </row>
    <row r="261" spans="1:6">
      <c r="A261" s="135" t="s">
        <v>1313</v>
      </c>
      <c r="B261" t="s">
        <v>22</v>
      </c>
      <c r="C261" s="135" t="s">
        <v>1961</v>
      </c>
      <c r="D261" t="s">
        <v>22</v>
      </c>
      <c r="E261" s="135" t="s">
        <v>927</v>
      </c>
      <c r="F261" t="s">
        <v>22</v>
      </c>
    </row>
    <row r="262" spans="1:6">
      <c r="A262" s="135" t="s">
        <v>1311</v>
      </c>
      <c r="B262" t="s">
        <v>22</v>
      </c>
      <c r="C262" s="135" t="s">
        <v>1849</v>
      </c>
      <c r="D262" t="s">
        <v>22</v>
      </c>
      <c r="E262" s="135" t="s">
        <v>529</v>
      </c>
      <c r="F262" t="s">
        <v>22</v>
      </c>
    </row>
    <row r="263" spans="1:6">
      <c r="A263" s="135" t="s">
        <v>1301</v>
      </c>
      <c r="B263" t="s">
        <v>22</v>
      </c>
      <c r="C263" s="135" t="s">
        <v>1971</v>
      </c>
      <c r="D263" t="s">
        <v>22</v>
      </c>
      <c r="E263" s="135" t="s">
        <v>936</v>
      </c>
      <c r="F263" t="s">
        <v>22</v>
      </c>
    </row>
    <row r="264" spans="1:6">
      <c r="A264" s="135" t="s">
        <v>1097</v>
      </c>
      <c r="B264" t="s">
        <v>22</v>
      </c>
      <c r="C264" s="135" t="s">
        <v>1543</v>
      </c>
      <c r="D264" t="s">
        <v>22</v>
      </c>
      <c r="E264" s="135" t="s">
        <v>831</v>
      </c>
      <c r="F264" t="s">
        <v>22</v>
      </c>
    </row>
    <row r="265" spans="1:6">
      <c r="A265" s="135" t="s">
        <v>1208</v>
      </c>
      <c r="B265" t="s">
        <v>22</v>
      </c>
      <c r="C265" s="135" t="s">
        <v>1750</v>
      </c>
      <c r="D265" t="s">
        <v>22</v>
      </c>
      <c r="E265" s="135" t="s">
        <v>932</v>
      </c>
      <c r="F265" t="s">
        <v>22</v>
      </c>
    </row>
    <row r="266" spans="1:6">
      <c r="A266" s="135" t="s">
        <v>1308</v>
      </c>
      <c r="B266" t="s">
        <v>22</v>
      </c>
      <c r="C266" s="135" t="s">
        <v>1789</v>
      </c>
      <c r="D266" t="s">
        <v>22</v>
      </c>
      <c r="E266" s="135" t="s">
        <v>748</v>
      </c>
      <c r="F266" t="s">
        <v>22</v>
      </c>
    </row>
    <row r="267" spans="1:6">
      <c r="A267" s="135" t="s">
        <v>1163</v>
      </c>
      <c r="B267" t="s">
        <v>22</v>
      </c>
      <c r="C267" s="135" t="s">
        <v>1764</v>
      </c>
      <c r="D267" t="s">
        <v>22</v>
      </c>
      <c r="E267" s="135" t="s">
        <v>688</v>
      </c>
      <c r="F267" t="s">
        <v>22</v>
      </c>
    </row>
    <row r="268" spans="1:6">
      <c r="A268" s="135" t="s">
        <v>1313</v>
      </c>
      <c r="B268" t="s">
        <v>22</v>
      </c>
      <c r="C268" s="135" t="s">
        <v>1622</v>
      </c>
      <c r="D268" t="s">
        <v>22</v>
      </c>
      <c r="E268" s="135" t="s">
        <v>915</v>
      </c>
      <c r="F268" t="s">
        <v>22</v>
      </c>
    </row>
    <row r="269" spans="1:6">
      <c r="A269" s="135" t="s">
        <v>1304</v>
      </c>
      <c r="B269" t="s">
        <v>22</v>
      </c>
      <c r="C269" s="135" t="s">
        <v>1752</v>
      </c>
      <c r="D269" t="s">
        <v>22</v>
      </c>
      <c r="E269" s="135" t="s">
        <v>840</v>
      </c>
      <c r="F269" t="s">
        <v>22</v>
      </c>
    </row>
    <row r="270" spans="1:6">
      <c r="A270" s="135" t="s">
        <v>1287</v>
      </c>
      <c r="B270" t="s">
        <v>22</v>
      </c>
      <c r="C270" s="135" t="s">
        <v>1871</v>
      </c>
      <c r="D270" t="s">
        <v>22</v>
      </c>
      <c r="E270" s="135" t="s">
        <v>537</v>
      </c>
      <c r="F270" t="s">
        <v>22</v>
      </c>
    </row>
    <row r="271" spans="1:6">
      <c r="A271" s="135" t="s">
        <v>1321</v>
      </c>
      <c r="B271" t="s">
        <v>22</v>
      </c>
      <c r="C271" s="135" t="s">
        <v>1899</v>
      </c>
      <c r="D271" t="s">
        <v>22</v>
      </c>
      <c r="E271" s="135" t="s">
        <v>907</v>
      </c>
      <c r="F271" t="s">
        <v>22</v>
      </c>
    </row>
    <row r="272" spans="1:6">
      <c r="A272" s="135" t="s">
        <v>1314</v>
      </c>
      <c r="B272" t="s">
        <v>22</v>
      </c>
      <c r="C272" s="135" t="s">
        <v>1999</v>
      </c>
      <c r="D272" t="s">
        <v>22</v>
      </c>
      <c r="E272" s="135" t="s">
        <v>940</v>
      </c>
      <c r="F272" t="s">
        <v>22</v>
      </c>
    </row>
    <row r="273" spans="1:6">
      <c r="A273" s="135" t="s">
        <v>1260</v>
      </c>
      <c r="B273" t="s">
        <v>22</v>
      </c>
      <c r="C273" s="135" t="s">
        <v>1729</v>
      </c>
      <c r="D273" t="s">
        <v>22</v>
      </c>
      <c r="E273" s="135" t="s">
        <v>859</v>
      </c>
      <c r="F273" t="s">
        <v>22</v>
      </c>
    </row>
    <row r="274" spans="1:6">
      <c r="A274" s="135" t="s">
        <v>1328</v>
      </c>
      <c r="B274" t="s">
        <v>22</v>
      </c>
      <c r="C274" s="135" t="s">
        <v>1693</v>
      </c>
      <c r="D274" t="s">
        <v>22</v>
      </c>
      <c r="E274" s="135" t="s">
        <v>875</v>
      </c>
      <c r="F274" t="s">
        <v>22</v>
      </c>
    </row>
    <row r="275" spans="1:6">
      <c r="A275" s="135" t="s">
        <v>1273</v>
      </c>
      <c r="B275" t="s">
        <v>22</v>
      </c>
      <c r="C275" s="135" t="s">
        <v>1909</v>
      </c>
      <c r="D275" t="s">
        <v>22</v>
      </c>
      <c r="E275" s="135" t="s">
        <v>925</v>
      </c>
      <c r="F275" t="s">
        <v>22</v>
      </c>
    </row>
    <row r="276" spans="1:6">
      <c r="A276" s="135" t="s">
        <v>1280</v>
      </c>
      <c r="B276" t="s">
        <v>22</v>
      </c>
      <c r="C276" s="135" t="s">
        <v>1585</v>
      </c>
      <c r="D276" t="s">
        <v>22</v>
      </c>
      <c r="E276" s="135" t="s">
        <v>510</v>
      </c>
      <c r="F276" t="s">
        <v>22</v>
      </c>
    </row>
    <row r="277" spans="1:6">
      <c r="A277" s="135" t="s">
        <v>1143</v>
      </c>
      <c r="B277" t="s">
        <v>22</v>
      </c>
      <c r="C277" s="135" t="s">
        <v>1995</v>
      </c>
      <c r="D277" t="s">
        <v>22</v>
      </c>
      <c r="E277" s="135" t="s">
        <v>923</v>
      </c>
      <c r="F277" t="s">
        <v>22</v>
      </c>
    </row>
    <row r="278" spans="1:6">
      <c r="A278" s="135" t="s">
        <v>1311</v>
      </c>
      <c r="B278" t="s">
        <v>22</v>
      </c>
      <c r="C278" s="135" t="s">
        <v>1797</v>
      </c>
      <c r="D278" t="s">
        <v>22</v>
      </c>
      <c r="E278" s="135" t="s">
        <v>929</v>
      </c>
      <c r="F278" t="s">
        <v>22</v>
      </c>
    </row>
    <row r="279" spans="1:6">
      <c r="A279" s="135" t="s">
        <v>1307</v>
      </c>
      <c r="B279" t="s">
        <v>22</v>
      </c>
      <c r="C279" s="135" t="s">
        <v>1939</v>
      </c>
      <c r="D279" t="s">
        <v>22</v>
      </c>
      <c r="E279" s="135" t="s">
        <v>893</v>
      </c>
      <c r="F279" t="s">
        <v>22</v>
      </c>
    </row>
    <row r="280" spans="1:6">
      <c r="A280" s="135" t="s">
        <v>1214</v>
      </c>
      <c r="B280" t="s">
        <v>22</v>
      </c>
      <c r="C280" s="135" t="s">
        <v>1776</v>
      </c>
      <c r="D280" t="s">
        <v>22</v>
      </c>
      <c r="E280" s="135" t="s">
        <v>586</v>
      </c>
      <c r="F280" t="s">
        <v>22</v>
      </c>
    </row>
    <row r="281" spans="1:6">
      <c r="A281" s="135" t="s">
        <v>1312</v>
      </c>
      <c r="B281" t="s">
        <v>22</v>
      </c>
      <c r="C281" s="135" t="s">
        <v>1715</v>
      </c>
      <c r="D281" t="s">
        <v>22</v>
      </c>
      <c r="E281" s="135" t="s">
        <v>855</v>
      </c>
      <c r="F281" t="s">
        <v>22</v>
      </c>
    </row>
    <row r="282" spans="1:6">
      <c r="A282" s="135" t="s">
        <v>1325</v>
      </c>
      <c r="B282" t="s">
        <v>22</v>
      </c>
      <c r="C282" s="135" t="s">
        <v>1965</v>
      </c>
      <c r="D282" t="s">
        <v>22</v>
      </c>
      <c r="E282" s="135" t="s">
        <v>921</v>
      </c>
      <c r="F282" t="s">
        <v>22</v>
      </c>
    </row>
    <row r="283" spans="1:6">
      <c r="A283" s="135" t="s">
        <v>1318</v>
      </c>
      <c r="B283" t="s">
        <v>22</v>
      </c>
      <c r="C283" s="135" t="s">
        <v>1636</v>
      </c>
      <c r="D283" t="s">
        <v>22</v>
      </c>
      <c r="E283" s="135" t="s">
        <v>756</v>
      </c>
      <c r="F283" t="s">
        <v>22</v>
      </c>
    </row>
    <row r="284" spans="1:6">
      <c r="A284" s="135" t="s">
        <v>1213</v>
      </c>
      <c r="B284" t="s">
        <v>22</v>
      </c>
      <c r="C284" s="135" t="s">
        <v>1869</v>
      </c>
      <c r="D284" t="s">
        <v>22</v>
      </c>
      <c r="E284" s="135" t="s">
        <v>893</v>
      </c>
      <c r="F284" t="s">
        <v>22</v>
      </c>
    </row>
    <row r="285" spans="1:6">
      <c r="A285" s="135" t="s">
        <v>1219</v>
      </c>
      <c r="B285" t="s">
        <v>22</v>
      </c>
      <c r="C285" s="135" t="s">
        <v>1919</v>
      </c>
      <c r="D285" t="s">
        <v>22</v>
      </c>
      <c r="E285" s="135" t="s">
        <v>794</v>
      </c>
      <c r="F285" t="s">
        <v>22</v>
      </c>
    </row>
    <row r="286" spans="1:6">
      <c r="A286" s="135" t="s">
        <v>1303</v>
      </c>
      <c r="B286" t="s">
        <v>22</v>
      </c>
      <c r="C286" s="135" t="s">
        <v>1707</v>
      </c>
      <c r="D286" t="s">
        <v>22</v>
      </c>
      <c r="E286" s="135" t="s">
        <v>905</v>
      </c>
      <c r="F286" t="s">
        <v>22</v>
      </c>
    </row>
    <row r="287" spans="1:6">
      <c r="A287" s="135" t="s">
        <v>1245</v>
      </c>
      <c r="B287" t="s">
        <v>22</v>
      </c>
      <c r="C287" s="135" t="s">
        <v>1983</v>
      </c>
      <c r="D287" t="s">
        <v>22</v>
      </c>
      <c r="E287" s="135" t="s">
        <v>901</v>
      </c>
      <c r="F287" t="s">
        <v>22</v>
      </c>
    </row>
    <row r="288" spans="1:6">
      <c r="A288" s="135" t="s">
        <v>1316</v>
      </c>
      <c r="B288" t="s">
        <v>22</v>
      </c>
      <c r="C288" s="135" t="s">
        <v>1853</v>
      </c>
      <c r="D288" t="s">
        <v>22</v>
      </c>
      <c r="E288" s="135" t="s">
        <v>2789</v>
      </c>
      <c r="F288" t="s">
        <v>22</v>
      </c>
    </row>
    <row r="289" spans="1:6">
      <c r="A289" s="135" t="s">
        <v>1250</v>
      </c>
      <c r="B289" t="s">
        <v>22</v>
      </c>
      <c r="C289" s="135" t="s">
        <v>1887</v>
      </c>
      <c r="D289" t="s">
        <v>22</v>
      </c>
      <c r="E289" s="135" t="s">
        <v>929</v>
      </c>
      <c r="F289" t="s">
        <v>22</v>
      </c>
    </row>
    <row r="290" spans="1:6">
      <c r="A290" s="135" t="s">
        <v>1300</v>
      </c>
      <c r="B290" t="s">
        <v>22</v>
      </c>
      <c r="C290" s="135" t="s">
        <v>1991</v>
      </c>
      <c r="D290" t="s">
        <v>22</v>
      </c>
      <c r="E290" s="135" t="s">
        <v>811</v>
      </c>
      <c r="F290" t="s">
        <v>22</v>
      </c>
    </row>
    <row r="291" spans="1:6">
      <c r="A291" s="135" t="s">
        <v>1299</v>
      </c>
      <c r="B291" t="s">
        <v>22</v>
      </c>
      <c r="C291" s="135" t="s">
        <v>1935</v>
      </c>
      <c r="D291" t="s">
        <v>22</v>
      </c>
      <c r="E291" s="135" t="s">
        <v>811</v>
      </c>
      <c r="F291" t="s">
        <v>22</v>
      </c>
    </row>
    <row r="292" spans="1:6">
      <c r="A292" s="135" t="s">
        <v>1306</v>
      </c>
      <c r="B292" t="s">
        <v>22</v>
      </c>
      <c r="C292" s="135" t="s">
        <v>1762</v>
      </c>
      <c r="D292" t="s">
        <v>22</v>
      </c>
      <c r="E292" s="135" t="s">
        <v>849</v>
      </c>
      <c r="F292" t="s">
        <v>22</v>
      </c>
    </row>
    <row r="293" spans="1:6">
      <c r="A293" s="135" t="s">
        <v>1290</v>
      </c>
      <c r="B293" t="s">
        <v>22</v>
      </c>
      <c r="C293" s="135" t="s">
        <v>1915</v>
      </c>
      <c r="D293" t="s">
        <v>22</v>
      </c>
      <c r="E293" s="135" t="s">
        <v>891</v>
      </c>
      <c r="F293" t="s">
        <v>22</v>
      </c>
    </row>
    <row r="294" spans="1:6">
      <c r="A294" s="135" t="s">
        <v>1320</v>
      </c>
      <c r="B294" t="s">
        <v>22</v>
      </c>
      <c r="C294" s="135" t="s">
        <v>1660</v>
      </c>
      <c r="D294" t="s">
        <v>22</v>
      </c>
      <c r="E294" s="135" t="s">
        <v>851</v>
      </c>
      <c r="F294" t="s">
        <v>22</v>
      </c>
    </row>
    <row r="295" spans="1:6">
      <c r="A295" s="135" t="s">
        <v>1159</v>
      </c>
      <c r="B295" t="s">
        <v>22</v>
      </c>
      <c r="C295" s="135" t="s">
        <v>1929</v>
      </c>
      <c r="D295" t="s">
        <v>22</v>
      </c>
      <c r="E295" s="135" t="s">
        <v>2789</v>
      </c>
      <c r="F295" t="s">
        <v>22</v>
      </c>
    </row>
    <row r="296" spans="1:6">
      <c r="A296" s="135" t="s">
        <v>1231</v>
      </c>
      <c r="B296" t="s">
        <v>22</v>
      </c>
      <c r="C296" s="135" t="s">
        <v>1863</v>
      </c>
      <c r="D296" t="s">
        <v>22</v>
      </c>
      <c r="E296" s="135" t="s">
        <v>938</v>
      </c>
      <c r="F296" t="s">
        <v>22</v>
      </c>
    </row>
    <row r="297" spans="1:6">
      <c r="A297" s="135" t="s">
        <v>1200</v>
      </c>
      <c r="B297" t="s">
        <v>22</v>
      </c>
      <c r="C297" s="135" t="s">
        <v>1867</v>
      </c>
      <c r="D297" t="s">
        <v>22</v>
      </c>
      <c r="E297" s="135" t="s">
        <v>925</v>
      </c>
      <c r="F297" t="s">
        <v>22</v>
      </c>
    </row>
    <row r="298" spans="1:6">
      <c r="A298" s="135" t="s">
        <v>1195</v>
      </c>
      <c r="B298" t="s">
        <v>22</v>
      </c>
      <c r="C298" s="135" t="s">
        <v>1674</v>
      </c>
      <c r="D298" t="s">
        <v>22</v>
      </c>
      <c r="E298" s="135" t="s">
        <v>637</v>
      </c>
      <c r="F298" t="s">
        <v>22</v>
      </c>
    </row>
    <row r="299" spans="1:6">
      <c r="A299" s="135" t="s">
        <v>1265</v>
      </c>
      <c r="B299" t="s">
        <v>22</v>
      </c>
      <c r="C299" s="135" t="s">
        <v>1859</v>
      </c>
      <c r="D299" t="s">
        <v>22</v>
      </c>
      <c r="E299" s="135" t="s">
        <v>863</v>
      </c>
      <c r="F299" t="s">
        <v>22</v>
      </c>
    </row>
    <row r="300" spans="1:6">
      <c r="A300" s="135" t="s">
        <v>1244</v>
      </c>
      <c r="B300" t="s">
        <v>22</v>
      </c>
      <c r="C300" s="135" t="s">
        <v>2001</v>
      </c>
      <c r="D300" t="s">
        <v>22</v>
      </c>
      <c r="E300" s="135" t="s">
        <v>932</v>
      </c>
      <c r="F300" t="s">
        <v>22</v>
      </c>
    </row>
    <row r="301" spans="1:6">
      <c r="A301" s="135" t="s">
        <v>1318</v>
      </c>
      <c r="B301" t="s">
        <v>22</v>
      </c>
      <c r="C301" s="135" t="s">
        <v>1557</v>
      </c>
      <c r="D301" t="s">
        <v>22</v>
      </c>
      <c r="E301" s="135" t="s">
        <v>932</v>
      </c>
      <c r="F301" t="s">
        <v>22</v>
      </c>
    </row>
    <row r="302" spans="1:6">
      <c r="A302" s="135" t="s">
        <v>1322</v>
      </c>
      <c r="B302" t="s">
        <v>22</v>
      </c>
      <c r="C302" s="135" t="s">
        <v>1807</v>
      </c>
      <c r="D302" t="s">
        <v>22</v>
      </c>
      <c r="E302" s="135" t="s">
        <v>940</v>
      </c>
      <c r="F302" t="s">
        <v>22</v>
      </c>
    </row>
    <row r="303" spans="1:6">
      <c r="A303" s="135" t="s">
        <v>1247</v>
      </c>
      <c r="B303" t="s">
        <v>22</v>
      </c>
      <c r="C303" s="135" t="s">
        <v>1969</v>
      </c>
      <c r="D303" t="s">
        <v>22</v>
      </c>
      <c r="E303" s="135" t="s">
        <v>853</v>
      </c>
      <c r="F303" t="s">
        <v>22</v>
      </c>
    </row>
    <row r="304" spans="1:6">
      <c r="A304" s="135" t="s">
        <v>1278</v>
      </c>
      <c r="B304" t="s">
        <v>22</v>
      </c>
      <c r="C304" s="135" t="s">
        <v>1953</v>
      </c>
      <c r="D304" t="s">
        <v>22</v>
      </c>
      <c r="E304" s="135" t="s">
        <v>825</v>
      </c>
      <c r="F304" t="s">
        <v>22</v>
      </c>
    </row>
    <row r="305" spans="1:4">
      <c r="A305" s="135" t="s">
        <v>1327</v>
      </c>
      <c r="B305" t="s">
        <v>22</v>
      </c>
      <c r="C305" s="135" t="s">
        <v>1831</v>
      </c>
      <c r="D305" t="s">
        <v>22</v>
      </c>
    </row>
    <row r="306" spans="1:4">
      <c r="A306" s="135" t="s">
        <v>1213</v>
      </c>
      <c r="B306" t="s">
        <v>22</v>
      </c>
      <c r="C306" s="135" t="s">
        <v>1877</v>
      </c>
      <c r="D306" t="s">
        <v>22</v>
      </c>
    </row>
    <row r="307" spans="1:4">
      <c r="A307" s="135" t="s">
        <v>1157</v>
      </c>
      <c r="B307" t="s">
        <v>22</v>
      </c>
      <c r="C307" s="135" t="s">
        <v>1937</v>
      </c>
      <c r="D307" t="s">
        <v>22</v>
      </c>
    </row>
    <row r="308" spans="1:4">
      <c r="A308" s="135" t="s">
        <v>1252</v>
      </c>
      <c r="B308" t="s">
        <v>22</v>
      </c>
      <c r="C308" s="135" t="s">
        <v>1847</v>
      </c>
      <c r="D308" t="s">
        <v>22</v>
      </c>
    </row>
    <row r="309" spans="1:4">
      <c r="A309" s="135" t="s">
        <v>1170</v>
      </c>
      <c r="B309" t="s">
        <v>22</v>
      </c>
      <c r="C309" s="135" t="s">
        <v>1791</v>
      </c>
      <c r="D309" t="s">
        <v>22</v>
      </c>
    </row>
    <row r="310" spans="1:4">
      <c r="A310" s="135" t="s">
        <v>1330</v>
      </c>
      <c r="B310" t="s">
        <v>22</v>
      </c>
      <c r="C310" s="135" t="s">
        <v>1646</v>
      </c>
      <c r="D310" t="s">
        <v>22</v>
      </c>
    </row>
    <row r="311" spans="1:4">
      <c r="A311" s="135" t="s">
        <v>1286</v>
      </c>
      <c r="B311" t="s">
        <v>22</v>
      </c>
      <c r="C311" s="135" t="s">
        <v>1748</v>
      </c>
      <c r="D311" t="s">
        <v>22</v>
      </c>
    </row>
    <row r="312" spans="1:4">
      <c r="A312" s="135" t="s">
        <v>1294</v>
      </c>
      <c r="B312" t="s">
        <v>22</v>
      </c>
      <c r="C312" s="135" t="s">
        <v>1921</v>
      </c>
      <c r="D312" t="s">
        <v>22</v>
      </c>
    </row>
    <row r="313" spans="1:4">
      <c r="A313" s="135" t="s">
        <v>1333</v>
      </c>
      <c r="B313" t="s">
        <v>22</v>
      </c>
      <c r="C313" s="135" t="s">
        <v>1901</v>
      </c>
      <c r="D313" t="s">
        <v>22</v>
      </c>
    </row>
    <row r="314" spans="1:4">
      <c r="A314" s="135" t="s">
        <v>1218</v>
      </c>
      <c r="B314" t="s">
        <v>22</v>
      </c>
      <c r="C314" s="135" t="s">
        <v>1705</v>
      </c>
      <c r="D314" t="s">
        <v>22</v>
      </c>
    </row>
    <row r="315" spans="1:4">
      <c r="A315" s="135" t="s">
        <v>1329</v>
      </c>
      <c r="B315" t="s">
        <v>22</v>
      </c>
      <c r="C315" s="135" t="s">
        <v>1923</v>
      </c>
      <c r="D315" t="s">
        <v>22</v>
      </c>
    </row>
    <row r="316" spans="1:2">
      <c r="A316" s="135" t="s">
        <v>1257</v>
      </c>
      <c r="B316" t="s">
        <v>22</v>
      </c>
    </row>
    <row r="317" spans="1:2">
      <c r="A317" s="135" t="s">
        <v>1281</v>
      </c>
      <c r="B317" t="s">
        <v>22</v>
      </c>
    </row>
    <row r="318" spans="1:2">
      <c r="A318" s="135" t="s">
        <v>1310</v>
      </c>
      <c r="B318" t="s">
        <v>22</v>
      </c>
    </row>
    <row r="319" spans="1:2">
      <c r="A319" s="135" t="s">
        <v>1246</v>
      </c>
      <c r="B319" t="s">
        <v>22</v>
      </c>
    </row>
    <row r="320" spans="1:2">
      <c r="A320" s="135" t="s">
        <v>1323</v>
      </c>
      <c r="B320" t="s">
        <v>22</v>
      </c>
    </row>
    <row r="321" spans="1:2">
      <c r="A321" s="135" t="s">
        <v>1243</v>
      </c>
      <c r="B321" t="s">
        <v>22</v>
      </c>
    </row>
    <row r="322" spans="1:2">
      <c r="A322" s="135" t="s">
        <v>1199</v>
      </c>
      <c r="B322" t="s">
        <v>22</v>
      </c>
    </row>
    <row r="323" spans="1:2">
      <c r="A323" s="135" t="s">
        <v>1281</v>
      </c>
      <c r="B323" t="s">
        <v>22</v>
      </c>
    </row>
    <row r="324" spans="1:2">
      <c r="A324" s="135" t="s">
        <v>1328</v>
      </c>
      <c r="B324" t="s">
        <v>22</v>
      </c>
    </row>
    <row r="325" spans="1:2">
      <c r="A325" s="135" t="s">
        <v>1256</v>
      </c>
      <c r="B325" t="s">
        <v>22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B4" sqref="B4"/>
    </sheetView>
  </sheetViews>
  <sheetFormatPr defaultColWidth="9" defaultRowHeight="13.5" outlineLevelRow="2"/>
  <cols>
    <col min="1" max="1" width="15" customWidth="1"/>
  </cols>
  <sheetData>
    <row r="1" spans="1:1">
      <c r="A1" s="1" t="s">
        <v>2790</v>
      </c>
    </row>
    <row r="2" spans="1:1">
      <c r="A2" s="2" t="s">
        <v>22</v>
      </c>
    </row>
    <row r="3" spans="1:1">
      <c r="A3" s="3" t="s">
        <v>2791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15</vt:lpstr>
      <vt:lpstr>16</vt:lpstr>
      <vt:lpstr>17</vt:lpstr>
      <vt:lpstr>18 </vt:lpstr>
      <vt:lpstr>体侧合格</vt:lpstr>
      <vt:lpstr>挂科</vt:lpstr>
      <vt:lpstr>标记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网名</dc:creator>
  <cp:lastModifiedBy>赵建强</cp:lastModifiedBy>
  <dcterms:created xsi:type="dcterms:W3CDTF">2019-09-07T13:53:00Z</dcterms:created>
  <dcterms:modified xsi:type="dcterms:W3CDTF">2019-09-09T10:44:22Z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2052-10.1.0.7698</vt:lpwstr>
  </property>
</Properties>
</file>